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456" documentId="11_0FD52ED3A45D2D778EA8A70388CE0E597F3992AC" xr6:coauthVersionLast="38" xr6:coauthVersionMax="38" xr10:uidLastSave="{916B3198-A1F6-4DAC-841F-3EA769DCFF50}"/>
  <bookViews>
    <workbookView xWindow="10695" yWindow="30" windowWidth="9780" windowHeight="10125" tabRatio="604" activeTab="2" xr2:uid="{00000000-000D-0000-FFFF-FFFF00000000}"/>
  </bookViews>
  <sheets>
    <sheet name="Część I" sheetId="3" r:id="rId1"/>
    <sheet name="Część II" sheetId="4" r:id="rId2"/>
    <sheet name="Część III" sheetId="5" r:id="rId3"/>
    <sheet name="Część IV" sheetId="6" r:id="rId4"/>
    <sheet name="Część V" sheetId="7" r:id="rId5"/>
  </sheets>
  <definedNames>
    <definedName name="_xlnm.Print_Area" localSheetId="0">'Część I'!$A$1:$K$282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7" l="1"/>
  <c r="L7" i="4"/>
  <c r="K8" i="4"/>
  <c r="L9" i="4"/>
  <c r="K10" i="4"/>
  <c r="L11" i="4"/>
  <c r="K12" i="4"/>
  <c r="L13" i="4"/>
  <c r="K14" i="4"/>
  <c r="L15" i="4"/>
  <c r="K16" i="4"/>
  <c r="L17" i="4"/>
  <c r="K18" i="4"/>
  <c r="L19" i="4"/>
  <c r="K20" i="4"/>
  <c r="L21" i="4"/>
  <c r="K22" i="4"/>
  <c r="L23" i="4"/>
  <c r="K24" i="4"/>
  <c r="L25" i="4"/>
  <c r="K26" i="4"/>
  <c r="L27" i="4"/>
  <c r="K28" i="4"/>
  <c r="L29" i="4"/>
  <c r="K30" i="4"/>
  <c r="L31" i="4"/>
  <c r="K32" i="4"/>
  <c r="L33" i="4"/>
  <c r="K34" i="4"/>
  <c r="L35" i="4"/>
  <c r="K36" i="4"/>
  <c r="K6" i="4"/>
  <c r="J221" i="3"/>
  <c r="K221" i="3"/>
  <c r="J8" i="3"/>
  <c r="K8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7" i="3"/>
  <c r="K37" i="3"/>
  <c r="J38" i="3"/>
  <c r="K38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8" i="3"/>
  <c r="K78" i="3"/>
  <c r="J79" i="3"/>
  <c r="K79" i="3"/>
  <c r="J80" i="3"/>
  <c r="K80" i="3"/>
  <c r="J81" i="3"/>
  <c r="K81" i="3"/>
  <c r="J82" i="3"/>
  <c r="K82" i="3"/>
  <c r="J83" i="3"/>
  <c r="K83" i="3"/>
  <c r="J84" i="3"/>
  <c r="K84" i="3"/>
  <c r="J85" i="3"/>
  <c r="K85" i="3"/>
  <c r="J86" i="3"/>
  <c r="K86" i="3"/>
  <c r="J87" i="3"/>
  <c r="K87" i="3"/>
  <c r="J89" i="3"/>
  <c r="K89" i="3"/>
  <c r="J90" i="3"/>
  <c r="K90" i="3"/>
  <c r="J91" i="3"/>
  <c r="K91" i="3"/>
  <c r="J92" i="3"/>
  <c r="K92" i="3"/>
  <c r="J93" i="3"/>
  <c r="K93" i="3"/>
  <c r="J94" i="3"/>
  <c r="K94" i="3"/>
  <c r="J95" i="3"/>
  <c r="K95" i="3"/>
  <c r="J96" i="3"/>
  <c r="K96" i="3"/>
  <c r="J97" i="3"/>
  <c r="K97" i="3"/>
  <c r="J98" i="3"/>
  <c r="K98" i="3"/>
  <c r="J99" i="3"/>
  <c r="K99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3" i="3"/>
  <c r="K113" i="3"/>
  <c r="J114" i="3"/>
  <c r="K114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J128" i="3"/>
  <c r="K128" i="3"/>
  <c r="J129" i="3"/>
  <c r="K129" i="3"/>
  <c r="J130" i="3"/>
  <c r="K130" i="3"/>
  <c r="J131" i="3"/>
  <c r="K131" i="3"/>
  <c r="J132" i="3"/>
  <c r="K132" i="3"/>
  <c r="J133" i="3"/>
  <c r="K133" i="3"/>
  <c r="J134" i="3"/>
  <c r="K134" i="3"/>
  <c r="J135" i="3"/>
  <c r="K135" i="3"/>
  <c r="J136" i="3"/>
  <c r="K136" i="3"/>
  <c r="J137" i="3"/>
  <c r="K137" i="3"/>
  <c r="J138" i="3"/>
  <c r="K138" i="3"/>
  <c r="J139" i="3"/>
  <c r="K139" i="3"/>
  <c r="J140" i="3"/>
  <c r="K140" i="3"/>
  <c r="J141" i="3"/>
  <c r="K141" i="3"/>
  <c r="J142" i="3"/>
  <c r="K142" i="3"/>
  <c r="J143" i="3"/>
  <c r="K143" i="3"/>
  <c r="J144" i="3"/>
  <c r="K144" i="3"/>
  <c r="J145" i="3"/>
  <c r="K145" i="3"/>
  <c r="J146" i="3"/>
  <c r="K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J154" i="3"/>
  <c r="K154" i="3"/>
  <c r="J155" i="3"/>
  <c r="K155" i="3"/>
  <c r="J156" i="3"/>
  <c r="K156" i="3"/>
  <c r="J157" i="3"/>
  <c r="K157" i="3"/>
  <c r="J158" i="3"/>
  <c r="K158" i="3"/>
  <c r="J159" i="3"/>
  <c r="K159" i="3"/>
  <c r="J160" i="3"/>
  <c r="K160" i="3"/>
  <c r="J161" i="3"/>
  <c r="K161" i="3"/>
  <c r="J162" i="3"/>
  <c r="K162" i="3"/>
  <c r="J163" i="3"/>
  <c r="K163" i="3"/>
  <c r="J164" i="3"/>
  <c r="K164" i="3"/>
  <c r="J165" i="3"/>
  <c r="K165" i="3"/>
  <c r="J166" i="3"/>
  <c r="K166" i="3"/>
  <c r="J167" i="3"/>
  <c r="K167" i="3"/>
  <c r="J168" i="3"/>
  <c r="K168" i="3"/>
  <c r="J169" i="3"/>
  <c r="K169" i="3"/>
  <c r="J170" i="3"/>
  <c r="K170" i="3"/>
  <c r="J171" i="3"/>
  <c r="K171" i="3"/>
  <c r="J172" i="3"/>
  <c r="K172" i="3"/>
  <c r="J173" i="3"/>
  <c r="K173" i="3"/>
  <c r="J174" i="3"/>
  <c r="K174" i="3"/>
  <c r="J175" i="3"/>
  <c r="K175" i="3"/>
  <c r="J176" i="3"/>
  <c r="K176" i="3"/>
  <c r="J177" i="3"/>
  <c r="K177" i="3"/>
  <c r="J178" i="3"/>
  <c r="K178" i="3"/>
  <c r="J179" i="3"/>
  <c r="K179" i="3"/>
  <c r="J180" i="3"/>
  <c r="K180" i="3"/>
  <c r="J182" i="3"/>
  <c r="K182" i="3"/>
  <c r="J183" i="3"/>
  <c r="K183" i="3"/>
  <c r="J184" i="3"/>
  <c r="K184" i="3"/>
  <c r="J185" i="3"/>
  <c r="K185" i="3"/>
  <c r="J186" i="3"/>
  <c r="K186" i="3"/>
  <c r="J187" i="3"/>
  <c r="K187" i="3"/>
  <c r="J189" i="3"/>
  <c r="K189" i="3"/>
  <c r="J190" i="3"/>
  <c r="K190" i="3"/>
  <c r="J191" i="3"/>
  <c r="K191" i="3"/>
  <c r="J192" i="3"/>
  <c r="K192" i="3"/>
  <c r="J193" i="3"/>
  <c r="K193" i="3"/>
  <c r="J195" i="3"/>
  <c r="K195" i="3"/>
  <c r="J196" i="3"/>
  <c r="K196" i="3"/>
  <c r="J197" i="3"/>
  <c r="K197" i="3"/>
  <c r="J198" i="3"/>
  <c r="K198" i="3"/>
  <c r="J199" i="3"/>
  <c r="K199" i="3"/>
  <c r="J200" i="3"/>
  <c r="K200" i="3"/>
  <c r="J202" i="3"/>
  <c r="K202" i="3"/>
  <c r="J203" i="3"/>
  <c r="K203" i="3"/>
  <c r="J204" i="3"/>
  <c r="K204" i="3"/>
  <c r="J205" i="3"/>
  <c r="K205" i="3"/>
  <c r="J207" i="3"/>
  <c r="K207" i="3"/>
  <c r="J208" i="3"/>
  <c r="K208" i="3"/>
  <c r="J209" i="3"/>
  <c r="K209" i="3"/>
  <c r="J210" i="3"/>
  <c r="K210" i="3"/>
  <c r="J211" i="3"/>
  <c r="K211" i="3"/>
  <c r="J212" i="3"/>
  <c r="K212" i="3"/>
  <c r="J213" i="3"/>
  <c r="K213" i="3"/>
  <c r="J215" i="3"/>
  <c r="K215" i="3"/>
  <c r="J216" i="3"/>
  <c r="K216" i="3"/>
  <c r="J218" i="3"/>
  <c r="K218" i="3"/>
  <c r="J219" i="3"/>
  <c r="K219" i="3"/>
  <c r="J222" i="3"/>
  <c r="K222" i="3"/>
  <c r="J223" i="3"/>
  <c r="K223" i="3"/>
  <c r="J224" i="3"/>
  <c r="K224" i="3"/>
  <c r="J225" i="3"/>
  <c r="K225" i="3"/>
  <c r="J226" i="3"/>
  <c r="K226" i="3"/>
  <c r="J227" i="3"/>
  <c r="K227" i="3"/>
  <c r="J228" i="3"/>
  <c r="K228" i="3"/>
  <c r="J229" i="3"/>
  <c r="K229" i="3"/>
  <c r="J230" i="3"/>
  <c r="K230" i="3"/>
  <c r="J232" i="3"/>
  <c r="K232" i="3"/>
  <c r="J233" i="3"/>
  <c r="K233" i="3"/>
  <c r="J234" i="3"/>
  <c r="K234" i="3"/>
  <c r="J235" i="3"/>
  <c r="K235" i="3"/>
  <c r="J236" i="3"/>
  <c r="K236" i="3"/>
  <c r="J237" i="3"/>
  <c r="K237" i="3"/>
  <c r="J238" i="3"/>
  <c r="K238" i="3"/>
  <c r="J239" i="3"/>
  <c r="K239" i="3"/>
  <c r="J240" i="3"/>
  <c r="K240" i="3"/>
  <c r="J241" i="3"/>
  <c r="K241" i="3"/>
  <c r="J242" i="3"/>
  <c r="K242" i="3"/>
  <c r="J243" i="3"/>
  <c r="K243" i="3"/>
  <c r="J244" i="3"/>
  <c r="K244" i="3"/>
  <c r="J245" i="3"/>
  <c r="K245" i="3"/>
  <c r="J246" i="3"/>
  <c r="K246" i="3"/>
  <c r="J247" i="3"/>
  <c r="K247" i="3"/>
  <c r="J248" i="3"/>
  <c r="K248" i="3"/>
  <c r="J249" i="3"/>
  <c r="K249" i="3"/>
  <c r="J250" i="3"/>
  <c r="K250" i="3"/>
  <c r="J252" i="3"/>
  <c r="K252" i="3"/>
  <c r="J253" i="3"/>
  <c r="K253" i="3"/>
  <c r="J254" i="3"/>
  <c r="K254" i="3"/>
  <c r="J255" i="3"/>
  <c r="K255" i="3"/>
  <c r="J256" i="3"/>
  <c r="K256" i="3"/>
  <c r="J257" i="3"/>
  <c r="K257" i="3"/>
  <c r="J258" i="3"/>
  <c r="K258" i="3"/>
  <c r="J259" i="3"/>
  <c r="K259" i="3"/>
  <c r="J260" i="3"/>
  <c r="K260" i="3"/>
  <c r="J261" i="3"/>
  <c r="K261" i="3"/>
  <c r="J262" i="3"/>
  <c r="K262" i="3"/>
  <c r="J264" i="3"/>
  <c r="K264" i="3"/>
  <c r="J265" i="3"/>
  <c r="K265" i="3"/>
  <c r="J266" i="3"/>
  <c r="K266" i="3"/>
  <c r="J267" i="3"/>
  <c r="K267" i="3"/>
  <c r="J268" i="3"/>
  <c r="K268" i="3"/>
  <c r="J269" i="3"/>
  <c r="K269" i="3"/>
  <c r="J270" i="3"/>
  <c r="K270" i="3"/>
  <c r="J271" i="3"/>
  <c r="K271" i="3"/>
  <c r="J272" i="3"/>
  <c r="K272" i="3"/>
  <c r="J274" i="3"/>
  <c r="K274" i="3"/>
  <c r="J275" i="3"/>
  <c r="K275" i="3"/>
  <c r="J276" i="3"/>
  <c r="K276" i="3"/>
  <c r="J277" i="3"/>
  <c r="K277" i="3"/>
  <c r="H7" i="4"/>
  <c r="K7" i="4" s="1"/>
  <c r="I7" i="4"/>
  <c r="H8" i="4"/>
  <c r="I8" i="4"/>
  <c r="L8" i="4" s="1"/>
  <c r="H9" i="4"/>
  <c r="K9" i="4" s="1"/>
  <c r="I9" i="4"/>
  <c r="H10" i="4"/>
  <c r="I10" i="4"/>
  <c r="L10" i="4" s="1"/>
  <c r="H11" i="4"/>
  <c r="K11" i="4" s="1"/>
  <c r="I11" i="4"/>
  <c r="H12" i="4"/>
  <c r="I12" i="4"/>
  <c r="L12" i="4" s="1"/>
  <c r="H13" i="4"/>
  <c r="K13" i="4" s="1"/>
  <c r="I13" i="4"/>
  <c r="H14" i="4"/>
  <c r="I14" i="4"/>
  <c r="L14" i="4" s="1"/>
  <c r="H15" i="4"/>
  <c r="K15" i="4" s="1"/>
  <c r="I15" i="4"/>
  <c r="H16" i="4"/>
  <c r="I16" i="4"/>
  <c r="L16" i="4" s="1"/>
  <c r="H17" i="4"/>
  <c r="K17" i="4" s="1"/>
  <c r="I17" i="4"/>
  <c r="H18" i="4"/>
  <c r="I18" i="4"/>
  <c r="L18" i="4" s="1"/>
  <c r="H19" i="4"/>
  <c r="K19" i="4" s="1"/>
  <c r="I19" i="4"/>
  <c r="H20" i="4"/>
  <c r="I20" i="4"/>
  <c r="L20" i="4" s="1"/>
  <c r="H21" i="4"/>
  <c r="K21" i="4" s="1"/>
  <c r="I21" i="4"/>
  <c r="H22" i="4"/>
  <c r="I22" i="4"/>
  <c r="L22" i="4" s="1"/>
  <c r="H23" i="4"/>
  <c r="K23" i="4" s="1"/>
  <c r="I23" i="4"/>
  <c r="H24" i="4"/>
  <c r="I24" i="4"/>
  <c r="L24" i="4" s="1"/>
  <c r="H25" i="4"/>
  <c r="K25" i="4" s="1"/>
  <c r="I25" i="4"/>
  <c r="H26" i="4"/>
  <c r="I26" i="4"/>
  <c r="L26" i="4" s="1"/>
  <c r="H27" i="4"/>
  <c r="K27" i="4" s="1"/>
  <c r="I27" i="4"/>
  <c r="H28" i="4"/>
  <c r="I28" i="4"/>
  <c r="L28" i="4" s="1"/>
  <c r="H29" i="4"/>
  <c r="K29" i="4" s="1"/>
  <c r="I29" i="4"/>
  <c r="H30" i="4"/>
  <c r="I30" i="4"/>
  <c r="L30" i="4" s="1"/>
  <c r="H31" i="4"/>
  <c r="K31" i="4" s="1"/>
  <c r="I31" i="4"/>
  <c r="H32" i="4"/>
  <c r="I32" i="4"/>
  <c r="L32" i="4" s="1"/>
  <c r="H33" i="4"/>
  <c r="K33" i="4" s="1"/>
  <c r="I33" i="4"/>
  <c r="H34" i="4"/>
  <c r="I34" i="4"/>
  <c r="L34" i="4" s="1"/>
  <c r="H35" i="4"/>
  <c r="K35" i="4" s="1"/>
  <c r="I35" i="4"/>
  <c r="H36" i="4"/>
  <c r="I36" i="4"/>
  <c r="L36" i="4" s="1"/>
  <c r="I6" i="4"/>
  <c r="L6" i="4" s="1"/>
  <c r="H6" i="4"/>
  <c r="H277" i="3"/>
  <c r="G277" i="3"/>
  <c r="H276" i="3"/>
  <c r="G276" i="3"/>
  <c r="H275" i="3"/>
  <c r="G275" i="3"/>
  <c r="H274" i="3"/>
  <c r="G274" i="3"/>
  <c r="H273" i="3"/>
  <c r="K273" i="3" s="1"/>
  <c r="G273" i="3"/>
  <c r="J273" i="3" s="1"/>
  <c r="H272" i="3"/>
  <c r="G272" i="3"/>
  <c r="H271" i="3"/>
  <c r="G271" i="3"/>
  <c r="H270" i="3"/>
  <c r="G270" i="3"/>
  <c r="H269" i="3"/>
  <c r="G269" i="3"/>
  <c r="H268" i="3"/>
  <c r="G268" i="3"/>
  <c r="H267" i="3"/>
  <c r="G267" i="3"/>
  <c r="H266" i="3"/>
  <c r="G266" i="3"/>
  <c r="H265" i="3"/>
  <c r="G265" i="3"/>
  <c r="H264" i="3"/>
  <c r="G264" i="3"/>
  <c r="H262" i="3"/>
  <c r="G262" i="3"/>
  <c r="H261" i="3"/>
  <c r="G261" i="3"/>
  <c r="H260" i="3"/>
  <c r="G260" i="3"/>
  <c r="H259" i="3"/>
  <c r="G259" i="3"/>
  <c r="H258" i="3"/>
  <c r="G258" i="3"/>
  <c r="H257" i="3"/>
  <c r="G257" i="3"/>
  <c r="H256" i="3"/>
  <c r="G256" i="3"/>
  <c r="H255" i="3"/>
  <c r="G255" i="3"/>
  <c r="H254" i="3"/>
  <c r="G254" i="3"/>
  <c r="H253" i="3"/>
  <c r="G253" i="3"/>
  <c r="H252" i="3"/>
  <c r="G252" i="3"/>
  <c r="H250" i="3"/>
  <c r="G250" i="3"/>
  <c r="H249" i="3"/>
  <c r="G249" i="3"/>
  <c r="H248" i="3"/>
  <c r="G248" i="3"/>
  <c r="H247" i="3"/>
  <c r="G247" i="3"/>
  <c r="H246" i="3"/>
  <c r="G246" i="3"/>
  <c r="H245" i="3"/>
  <c r="G245" i="3"/>
  <c r="H244" i="3"/>
  <c r="G244" i="3"/>
  <c r="H243" i="3"/>
  <c r="G243" i="3"/>
  <c r="H242" i="3"/>
  <c r="G242" i="3"/>
  <c r="H241" i="3"/>
  <c r="G241" i="3"/>
  <c r="H240" i="3"/>
  <c r="G240" i="3"/>
  <c r="H239" i="3"/>
  <c r="G239" i="3"/>
  <c r="H238" i="3"/>
  <c r="G238" i="3"/>
  <c r="H237" i="3"/>
  <c r="G237" i="3"/>
  <c r="H236" i="3"/>
  <c r="G236" i="3"/>
  <c r="H235" i="3"/>
  <c r="G235" i="3"/>
  <c r="H234" i="3"/>
  <c r="G234" i="3"/>
  <c r="H233" i="3"/>
  <c r="G233" i="3"/>
  <c r="H232" i="3"/>
  <c r="G232" i="3"/>
  <c r="H230" i="3"/>
  <c r="G230" i="3"/>
  <c r="H229" i="3"/>
  <c r="G229" i="3"/>
  <c r="H228" i="3"/>
  <c r="G228" i="3"/>
  <c r="H227" i="3"/>
  <c r="G227" i="3"/>
  <c r="H226" i="3"/>
  <c r="G226" i="3"/>
  <c r="H225" i="3"/>
  <c r="G225" i="3"/>
  <c r="H224" i="3"/>
  <c r="G224" i="3"/>
  <c r="H223" i="3"/>
  <c r="G223" i="3"/>
  <c r="H222" i="3"/>
  <c r="G222" i="3"/>
  <c r="H221" i="3"/>
  <c r="G221" i="3"/>
  <c r="H219" i="3"/>
  <c r="G219" i="3"/>
  <c r="H218" i="3"/>
  <c r="G218" i="3"/>
  <c r="H216" i="3"/>
  <c r="G216" i="3"/>
  <c r="H215" i="3"/>
  <c r="G215" i="3"/>
  <c r="H213" i="3"/>
  <c r="G213" i="3"/>
  <c r="H212" i="3"/>
  <c r="G212" i="3"/>
  <c r="H211" i="3"/>
  <c r="G211" i="3"/>
  <c r="H210" i="3"/>
  <c r="G210" i="3"/>
  <c r="H209" i="3"/>
  <c r="G209" i="3"/>
  <c r="H208" i="3"/>
  <c r="G208" i="3"/>
  <c r="H207" i="3"/>
  <c r="G207" i="3"/>
  <c r="H205" i="3"/>
  <c r="G205" i="3"/>
  <c r="H204" i="3"/>
  <c r="G204" i="3"/>
  <c r="H203" i="3"/>
  <c r="G203" i="3"/>
  <c r="H202" i="3"/>
  <c r="G202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3" i="3"/>
  <c r="G193" i="3"/>
  <c r="H192" i="3"/>
  <c r="G192" i="3"/>
  <c r="H191" i="3"/>
  <c r="G191" i="3"/>
  <c r="H190" i="3"/>
  <c r="G190" i="3"/>
  <c r="H189" i="3"/>
  <c r="G189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8" i="3"/>
  <c r="G38" i="3"/>
  <c r="H37" i="3"/>
  <c r="G37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G8" i="3"/>
  <c r="H8" i="3"/>
  <c r="H7" i="3"/>
  <c r="K7" i="3" s="1"/>
  <c r="K278" i="3" s="1"/>
  <c r="G7" i="3"/>
  <c r="J7" i="3" s="1"/>
  <c r="J278" i="3" s="1"/>
  <c r="H37" i="4" l="1"/>
  <c r="L37" i="4"/>
  <c r="I37" i="4"/>
  <c r="K37" i="4"/>
  <c r="H278" i="3"/>
  <c r="G278" i="3"/>
  <c r="G5" i="7"/>
  <c r="G5" i="6"/>
  <c r="I5" i="6" s="1"/>
  <c r="G6" i="5"/>
  <c r="I6" i="5" s="1"/>
  <c r="G7" i="5"/>
  <c r="I7" i="5" s="1"/>
  <c r="G8" i="5"/>
  <c r="I8" i="5" s="1"/>
  <c r="G9" i="5"/>
  <c r="I9" i="5" s="1"/>
  <c r="G5" i="5"/>
  <c r="I5" i="5" s="1"/>
  <c r="K38" i="4" l="1"/>
  <c r="J279" i="3"/>
  <c r="I6" i="7"/>
  <c r="I6" i="6" l="1"/>
  <c r="I10" i="5" l="1"/>
</calcChain>
</file>

<file path=xl/sharedStrings.xml><?xml version="1.0" encoding="utf-8"?>
<sst xmlns="http://schemas.openxmlformats.org/spreadsheetml/2006/main" count="690" uniqueCount="358">
  <si>
    <t>Lp</t>
  </si>
  <si>
    <t>____________________________________________________________________________________
Data i podpis osoby(ób) uprawnionej(ych) do reprezentowania Wykonawcy</t>
  </si>
  <si>
    <t>Jednostka</t>
  </si>
  <si>
    <t>szt.</t>
  </si>
  <si>
    <r>
      <t xml:space="preserve">Asortyment
</t>
    </r>
    <r>
      <rPr>
        <sz val="10"/>
        <color theme="1"/>
        <rFont val="Times New Roman"/>
        <family val="1"/>
        <charset val="238"/>
      </rPr>
      <t>(podane parametry są minimalnymi)</t>
    </r>
  </si>
  <si>
    <t>kpl.</t>
  </si>
  <si>
    <t>mb.</t>
  </si>
  <si>
    <t>Część I - Dostawa materiałów instalacji sanitarnych</t>
  </si>
  <si>
    <t>Nypel mos. 1"</t>
  </si>
  <si>
    <t>Trójnik mos. 1"</t>
  </si>
  <si>
    <t>Mufka mosiężna 1"</t>
  </si>
  <si>
    <t>Filtr skośny mosiężny woda 1"</t>
  </si>
  <si>
    <t>Śrubunek do pomp 1"</t>
  </si>
  <si>
    <t>Śrubunek mosiężny prosty 1"</t>
  </si>
  <si>
    <t>op.</t>
  </si>
  <si>
    <t>Podwójna nierdzewna rura DN16 z izolacją odporną na promieniowanie UV oraz warunki atmosferyczne.Rura musi być wyposażona w dwużyłowy przewód sygnalizacyjny 2x16 25mb.</t>
  </si>
  <si>
    <t>Zestaw przyłaczeniowy o średnicy złączki 20 mm i gwincie 3/4". W skład zestawu wchodzi:
-nakrętka -4 szt, uszczelka -4szt, pierścień zabezpieczający -4szt. Kompletny zestaw do wykonania przyłączenia rury Solarnej elastycznej ze stali nierdzewnej</t>
  </si>
  <si>
    <t xml:space="preserve">Nypel do zestawu przyłączeniowego rury solarnej o średnicy złączki 20 mm i gwincie 3/4".  Kształtka mosiężna wykonana z mosiądzu odpornego na odcynkowanie. </t>
  </si>
  <si>
    <t>Złączka zapraso. 25x1" GZ</t>
  </si>
  <si>
    <t>Zawór kulowy woda 180St.C. motyl 1" ze śrub</t>
  </si>
  <si>
    <t>Zawór kulowy woda 180St.C. rączka 1/2"</t>
  </si>
  <si>
    <t>Zawór zwrotny 1"</t>
  </si>
  <si>
    <t>Zawór 3-drogowy mieszający DN25 kvs 10</t>
  </si>
  <si>
    <t>Napęd do zaworu 3-drogowego mieszającego</t>
  </si>
  <si>
    <t>Zawór kulowy woda 180St.C. rączka 1"</t>
  </si>
  <si>
    <t>Rura 25x2,5     Rury wielowarstwowe (PE-RT - spoiwo - aluminium - spoiwo - PE-RT), odporne na dyfuzję tlenu, wielowarstwowe systemy przewodów rurowych do instalacji wody ciepłej i zimnej, wewnątrz budowli. Maksymalna temperatura pracy 95°C, maksymalne ciśnienie pracy 10 bar dla temperatury 70°C</t>
  </si>
  <si>
    <t xml:space="preserve">Rura miedziana chłodnicza 5/8" cala izolowana </t>
  </si>
  <si>
    <t>Rura miedziana chłodnicza 3/8" cala izolowana</t>
  </si>
  <si>
    <t>trójnik równoprzelotowy 25 (1")</t>
  </si>
  <si>
    <t>trójnik redukcyjny 25/15/25</t>
  </si>
  <si>
    <t>nypel 25</t>
  </si>
  <si>
    <t>nypel zwężkowy 25/20</t>
  </si>
  <si>
    <t>korek 25</t>
  </si>
  <si>
    <t>redukcja GZ20 / GW15</t>
  </si>
  <si>
    <t>trójnik redukcyjny 28/22/28</t>
  </si>
  <si>
    <t>trójnik redukcyjny 28/15/28</t>
  </si>
  <si>
    <t>zaślepka 28</t>
  </si>
  <si>
    <t xml:space="preserve">złączka (przejściówka) Cu22/GZ3/4" </t>
  </si>
  <si>
    <t xml:space="preserve">złączka (przejściówka) Cu28/GZ1" </t>
  </si>
  <si>
    <t xml:space="preserve">złączka (przejściówka) Cu15/GZ1/2" </t>
  </si>
  <si>
    <t>sztangi</t>
  </si>
  <si>
    <t>trójnik równoprzelotowy PP25</t>
  </si>
  <si>
    <t>trójnik redukcyjny PP25/20/25</t>
  </si>
  <si>
    <t>mufa z gwintem PP25/GZ3/4"</t>
  </si>
  <si>
    <t>mufa z gwintem PP25/GZ1"</t>
  </si>
  <si>
    <t>mufa z gwintem PP20/GZ1/2"</t>
  </si>
  <si>
    <t>zaślepka PP25</t>
  </si>
  <si>
    <r>
      <t xml:space="preserve">rura wielowarstwowa PEXc-Al.-PEXc </t>
    </r>
    <r>
      <rPr>
        <sz val="11"/>
        <color theme="1"/>
        <rFont val="Symbol"/>
        <family val="1"/>
        <charset val="2"/>
      </rPr>
      <t>Æ</t>
    </r>
    <r>
      <rPr>
        <sz val="11"/>
        <color theme="1"/>
        <rFont val="Calibri"/>
        <family val="2"/>
        <charset val="238"/>
      </rPr>
      <t xml:space="preserve"> 12 x 2 mm</t>
    </r>
  </si>
  <si>
    <t>grzejnik płytowy 21KV/400/520</t>
  </si>
  <si>
    <t>grzejnik płytowy 21K/400/520</t>
  </si>
  <si>
    <t>grzejnikowy zawór termostatyczny prosty 1/2"</t>
  </si>
  <si>
    <t>głowica termostatyczna do grzejnikowy zawór termostatyczny prosty 1/2"</t>
  </si>
  <si>
    <t>podwójny przyłączeniowy zawór grzejnikowy (dla grzejnika zasilanego z dołu)</t>
  </si>
  <si>
    <r>
      <t xml:space="preserve">złączka zaciskowa do podwójnego przyłączeniowego zawóru grzejnikowego (dla grzejnika zasilanego z dołu) do rur miedzianych 3/4"/ </t>
    </r>
    <r>
      <rPr>
        <sz val="11"/>
        <color theme="1"/>
        <rFont val="Symbol"/>
        <family val="1"/>
        <charset val="2"/>
      </rPr>
      <t xml:space="preserve">Æ </t>
    </r>
    <r>
      <rPr>
        <sz val="11"/>
        <color theme="1"/>
        <rFont val="Calibri"/>
        <family val="2"/>
        <charset val="238"/>
      </rPr>
      <t>15x1</t>
    </r>
  </si>
  <si>
    <r>
      <t xml:space="preserve">złączka zaciskowa do podwójnego przyłączeniowego zawóru grzejnikowego (dla grzejnika zasilanego z dołu) do rur miedzianych 3/4"/ </t>
    </r>
    <r>
      <rPr>
        <sz val="11"/>
        <color theme="1"/>
        <rFont val="Symbol"/>
        <family val="1"/>
        <charset val="2"/>
      </rPr>
      <t xml:space="preserve">Æ </t>
    </r>
    <r>
      <rPr>
        <sz val="11"/>
        <color theme="1"/>
        <rFont val="Calibri"/>
        <family val="2"/>
        <charset val="238"/>
      </rPr>
      <t>16x2</t>
    </r>
    <r>
      <rPr>
        <sz val="11"/>
        <color theme="1"/>
        <rFont val="Calibri"/>
        <family val="2"/>
        <charset val="238"/>
        <scheme val="minor"/>
      </rPr>
      <t/>
    </r>
  </si>
  <si>
    <t>rozdzielacz ogrzewania podłogowego z układem zmieszania pompowego (belka górna - przepływomierze, belka dolna - zawory odcinające)</t>
  </si>
  <si>
    <t>grupa pompowa do ogrzewania podłogowego DN25</t>
  </si>
  <si>
    <t>warkocz</t>
  </si>
  <si>
    <t>szpulka</t>
  </si>
  <si>
    <t>pasta do lutowania miekkiego 250g</t>
  </si>
  <si>
    <t>opak.</t>
  </si>
  <si>
    <t>paczka</t>
  </si>
  <si>
    <t>Inne elementy</t>
  </si>
  <si>
    <t>Urządzenia</t>
  </si>
  <si>
    <t>konopie lniane 10 dkg</t>
  </si>
  <si>
    <t>niemetaliczne włókno czyszczące kpl.10szt</t>
  </si>
  <si>
    <t>Złączki mosiężne</t>
  </si>
  <si>
    <t>Otulina polietylenowa do rur (3/8"-5/8") - sztanga 6m</t>
  </si>
  <si>
    <t>Rury i łączniki rur miedzianych</t>
  </si>
  <si>
    <t>Rury i łączniki rur tworzywowych</t>
  </si>
  <si>
    <t>Zawory</t>
  </si>
  <si>
    <t>zawór kulowy 3/4"</t>
  </si>
  <si>
    <t>Pompa do CO 25/40 Przyłącza - 1''</t>
  </si>
  <si>
    <t>kolano GZ15 / GW 15</t>
  </si>
  <si>
    <t>automatyczny odpowietrznik 1/2"</t>
  </si>
  <si>
    <t>układy solarne</t>
  </si>
  <si>
    <t>Część II - Dostawa narzędzi monterskich</t>
  </si>
  <si>
    <t>Asortyment</t>
  </si>
  <si>
    <r>
      <t xml:space="preserve">Wskazać producenta / typ/ model oferowanego stołu 
</t>
    </r>
    <r>
      <rPr>
        <sz val="10"/>
        <color theme="1"/>
        <rFont val="Times New Roman"/>
        <family val="1"/>
        <charset val="238"/>
      </rPr>
      <t>(dane winny umożliwiać jednoznaczną identyfikację oferowanego produktu)</t>
    </r>
  </si>
  <si>
    <r>
      <t xml:space="preserve">Wartość jednostkowa NETTO
</t>
    </r>
    <r>
      <rPr>
        <sz val="10"/>
        <color theme="1"/>
        <rFont val="Times New Roman"/>
        <family val="1"/>
        <charset val="238"/>
      </rPr>
      <t>(wpisac wartość cyfrą - symbol zł dodany automatycznie)</t>
    </r>
  </si>
  <si>
    <r>
      <t xml:space="preserve">Wartość pozycji netto </t>
    </r>
    <r>
      <rPr>
        <sz val="10"/>
        <color theme="1"/>
        <rFont val="Times New Roman"/>
        <family val="1"/>
        <charset val="238"/>
      </rPr>
      <t>(liczba szt. x wartość jednostkowa netto)</t>
    </r>
  </si>
  <si>
    <t xml:space="preserve">lutownica elektryczna do rur miedzianych </t>
  </si>
  <si>
    <t>gwintownica ręczna do rur - narzynki 1/2" - 3/4" - 1"</t>
  </si>
  <si>
    <t xml:space="preserve">stacja lutownicza - PRZENOŚNY ZESTAW DO LUTOWANIA NA TLEN I PROPAN (kompletny zestaw palnika z butlami na tlen i propan wraz z akcesoriami); reduktora ciśnienia do propanu 0-6 bar, reduktora ciśnienia do tlenu 10 bar. </t>
  </si>
  <si>
    <t>stacja lutownicza - Lutowanie twarde: do Ø 28 mm + 2 butle + reflektor płomienia + mata ochronna ognitrwała</t>
  </si>
  <si>
    <t xml:space="preserve">przymiar liniowy - miara zwijana 5 m </t>
  </si>
  <si>
    <t>suwmiarka z odczytem analogowym skala 0-200 mm</t>
  </si>
  <si>
    <t>manometr - uniwersalne urządzenie analogowe do kontroli przewodów gazowych</t>
  </si>
  <si>
    <t>manometr tarczowy: zakres pomiarowy 0 - 0,06 Mpa, Klasa dokładności 0,6</t>
  </si>
  <si>
    <t>manometr tarczowy: zakres pomiarowy 0 - 0,16 Mpa, Klasa dokładności 0,6</t>
  </si>
  <si>
    <t xml:space="preserve">termometr (mechanizm: spirala bimetaliczna) zakres: 0-120°C, przyłącze: mosiężne 1/2” </t>
  </si>
  <si>
    <t xml:space="preserve">termometr bezdotykowy na podczerwień </t>
  </si>
  <si>
    <t>poziomica (aluminiowy profil, anodowany) ilość libelek: 2, pozioma 1 szt, pionowa – 1 szt, długość 100 cm</t>
  </si>
  <si>
    <t>poziomica (aluminiowy profil, anodowany) ilość libelek: 2, pozioma 1 szt, pionowa – 1 szt, długość 40 cm</t>
  </si>
  <si>
    <t>wielozakresowy miernik mocy (miernik cęgowy) - Napięcie DC zakresy: 400mV, 4V, 40V, 400V, 600V  - Napięcie AC zakresy: 400mV, 4V, 40V, 400V, 600V 50/60Hz,
- Prąd DC 1000A 
- Prąd AC 1000A 50/60Hz 
- Rezystancja zakresy: 400Ω, 4kΩ, 40kΩ, 400kΩ, 4MΩ, 40MΩ 
- Częstotliwość 5Hz, 50Hz, 500Hz, 5kHz, 50kHz, 100kHz
- Moc Prądu DC WATT - 40KW 0-250V, 0-400A 
- Moc Prądu DC WATT - 240KW 0-250V, 0-400A 
- Moc Prądu AC WATT - 40KW 0-250V, 0-400A 50/60Hz
- Moc Prądu AC WATT - 240KW 0-600V, 0-400A 50/60Hz
- Rozwarcie szczęk 30 mm</t>
  </si>
  <si>
    <t>wskazówkowy i uniwersalny elektryczny miernik wielozakresowy (MIERNIK ANALOGOWY) - napięcie AC(40Hz – 10kHz): 10V – 1000V
- napięcie DC: 0,1V – 1000V
- prąd DC: 50µA – 250mA
- rezystancja: 0,2kΩ – 20MΩ
- pojemność: 0,025µF – 2000µF</t>
  </si>
  <si>
    <t>jedno i dwubiegunowy próbnik napięcia (tester, wykrywacz napięcia) poziomy wykrywanych napięć: 12, 24, 48, 110, 220, 380, 480, 600V; wskaźnik polaryzacji DC; test ciągłości obwodu 0~200kΩ</t>
  </si>
  <si>
    <t xml:space="preserve">przyrząd pomiarowy do kontroli ochrony przeciwpożarowej - Miernik izolacji </t>
  </si>
  <si>
    <t>przyrząd do badania wyłączników różnicowoprądowych - tester instalacji elektrycznej</t>
  </si>
  <si>
    <t>Część III - Dostawa zestawów kolektorów solarnych i paneli fotowoltaicznych</t>
  </si>
  <si>
    <t>ZESTAW NR 1 Z ALUMINIOWYM KOLEKTOREM PŁASKIM</t>
  </si>
  <si>
    <t>ZESTAW NR 2 Z MIEDZIANYM KOLEKTOREM PŁASKIM</t>
  </si>
  <si>
    <t xml:space="preserve">ZESTAW NR 3 Z KOLEKTOREM PRÓŻNIOWYM </t>
  </si>
  <si>
    <t>PLATFORMAMOCUJĄCA KOLEKTORY</t>
  </si>
  <si>
    <t>FOTOWOLTAIKA</t>
  </si>
  <si>
    <t>Kompresor elektryczny olejowy 8bar - kompresor bezolejowy 24 L,  8 bar, napięcie 230 V, napęd bezpośredni, układ zbiornika poziomy, wydatek powietrza 180 l/min</t>
  </si>
  <si>
    <t>Nożyce z mechanizmem zapadkowym do rur - Przecinak do rur z tworzywa sztucznego, minimum Fi: 0-42mm, nożyce muszą:  precyzyjnie ciąć pod kątem prostym, automatycznie kontrolować otwarcie ostrza po naciśnięciu przycisku. Obcinak posiadać musi precyzyjne wymienne klinowe ostrze wykonane z nierdzewnej stali chromowej, charakteryzującej się trwałością i odpowiednią twardością krawędzi tnącej.</t>
  </si>
  <si>
    <t xml:space="preserve">Obcinarka krążkowa do rur stalowych o minimalnym rozstawie od 6 mm do 35mm </t>
  </si>
  <si>
    <t>Gratownik wewnętrzno - zewnętrzny zakres 4-36 mm,  do usuwania ostrych krawędzi rur miedzianych</t>
  </si>
  <si>
    <t>Kalibrator na wkrętarkę do rur dn 16, 20,25 PE-X/Al/PE - Zestaw</t>
  </si>
  <si>
    <t>Stołowe imadło jarzmowe - imadło zaciskowe z możliwością przymocowania do blatu stołu monterskiego przeznaczone do mocowania rur podczas cięcia, gwintowania lub szlifowania. Imadło musi przytrzymywać przedmioty o kształcie cylindrycznym. Zakres szczęk 1/8-3''</t>
  </si>
  <si>
    <t>zgrzewarka polifuzyjna do rur tworzywowych minimalny Pobór Mocy 800 W, Napięcie 230 V ~ 50 Hz, Regulacja temperatury 100 – 300⁰C, Zakres zgrzewanych rur 16 – 63 mm, Czas nagrzewania do żądanej temperatury w ciągu 5 minut</t>
  </si>
  <si>
    <t>Zaciskarka akumulatorowa - prasa promieniowa do wykonywania połączeń zaciskowych 10-40 mm (m.in. do rur PEX/AL/PEX)</t>
  </si>
  <si>
    <t>wiertarko-wkretarka akumulatorowa (do użytku w warunkach szkolnych na zajęciach praktycznych) Maks. moment obrotowy (wkręcanie twarde)
30 Nm, Maks. moment obrotowy (wkręcanie miękkie) 13 Nm, Prędkość obrotowa bez obciążenia (1. / 2. bieg) 0 - 380 / 1300 min-1
Rodzaj zasilania Litowo-jonowe (Li-Ion) Napięcie akumulatora 12 V, Pojemność akumulatora 1,5 Ah</t>
  </si>
  <si>
    <t>szczypce nastawne do rur 250MM -  Klucz nastawny o rozmiarze 10"-250mm i średnicy 1.1/4"-32mm z samozaciskającymi się szczękami</t>
  </si>
  <si>
    <t>szczypce nastawne do rur 175MM  - Klucz nastawny o rozmiarze 7"-175mm i średnicy 1"-28mm z samozaciskającymi się szczękami</t>
  </si>
  <si>
    <t>szczypce nastawne do rur 300MM -  Klucz nastawny o rozmiarze 12"-300mm i średnicy 1.1/2"-42mm z samozaciskającymi się szczękami</t>
  </si>
  <si>
    <t xml:space="preserve">wózku narzędziowym min. 5 szuflad z zestawem kluczy umieszczonych we wkładach (np. wkład 1: klucze płasko-oczkowych 6, 7, 8, 9, 10, 11, 12, 13, 14, 15, 16, 17, 18, 19, 20, 21 mm; wkład 2: klucze płasko-oczkowych 22, 24, 27, 28, 30, 32 mm; wkład 3: ADAPTOR 1/2" oraz 3/8", bity HEX o długości 30 mm (H4, H5, H6, H7, H8, H10, H12), o długości 75 mm (H4, H5, H6, H7, H8, H10,H12); Bity TORX o długości 30 mm (T20, T25, T30, T40, T45, T50, T55) o długości 75 mm (T20,T25, T30, T40, T45, T50, T55); Bity SPLINE o długości 30 mm (M5, M6, M8, M10, M12) o długości 75 mm (M5, M6, M8, M10, M12); WKŁAD 4: 1/2" nasadki sześciokątne (10, 11, 12, 13, 14, 15, 16, 17, 18, 19, 20, 21, 22, 23, 24, 27, 30, 32 MM), grzechotka 1/2", przedłużka 1/2" 127 mm, przegub 1/2", WKŁAD 5: 1/4" nasadki sześciokątne (3,5; 4; 4,5; 5; 5,5; 6; 7; 8; 9; 10; 11; 12; 13; 14 mm), przedłużka 1/4" (50,8 mm) oraz (101,6 mm),przegub 1/4", pokrętło typu T 1/4", 152,4 mm, grzechotka 1/4"
WKŁAD 6:  szczypce uniwersalne 180 mm, szczypce wydłużone proste 160 mm, szczypce wydłużone wygięte 160 mm, szczypce tnące boczne 160 mm
WKŁAD 7: wkrętaki płaskie 3x75 mm; 5x100 mm, 5x150 mm, 6x38 mm, 6x100 mm, 6x150 mm, 8x150 mm
WKŁAD 8: wkrętaki krzyżakowe PH0x100 mm; PH1x75 mm, PH1x100 mm, PH2x38 mm, PH2x100 mm, PH2x150 mm, PH3X150 mm
WKŁAD 9: nasadki sześciokątne 3/4" 19 MM; 21 MM; 22 MM;24 MM; 27 MM; 28 MM; 30 MM; 32 MM; 34 MM; 36 MM; 41 MM; 46 MM; 50 MM; 55 MM; WKŁAD 10: grzechotka 3/4"X500mm; przedłużka 3/4"x200 MM; przegub cardana 3/4" ; pokrętło typu T 3/4"x500 MM; ponadto pilniki płaskie () okrągłe (), młotek gumowy oraz ...... </t>
  </si>
  <si>
    <t>Zawór kulowy gaz 3/4"</t>
  </si>
  <si>
    <t>Zawór kulowy woda 180St.C. motyl 3/4" ze śrub</t>
  </si>
  <si>
    <t>Zawór kulowy woda 180St.C. motyl 1/2" ze śrub</t>
  </si>
  <si>
    <t>Zawór grzej. odc. podw. pr. 3/4" x 3/4"</t>
  </si>
  <si>
    <t>Zawór grzej. powr. pr. 1/2"</t>
  </si>
  <si>
    <t>Zawór grzej. term. pr. 1/2"</t>
  </si>
  <si>
    <t>Zawór grzybkowy skośny do pary DN25 (gn. mosięzne)</t>
  </si>
  <si>
    <t>Zawór antyskażeniowy EA  DN 1"</t>
  </si>
  <si>
    <t>Zawór antyskażeniowy EA 1/2"</t>
  </si>
  <si>
    <t>Zawór kulowy woda 180St.C. mot. 1/2"</t>
  </si>
  <si>
    <t>Zawór kąt. z rozetą i filtrem mini 1/2"x1/2"</t>
  </si>
  <si>
    <t>Zawór pierwszeństwa VV300/VV100- 11/2</t>
  </si>
  <si>
    <t>Zawór kołnierzowy Wk2a DN50</t>
  </si>
  <si>
    <t>Zawór odcinający wyzwalany termicznie DN 15</t>
  </si>
  <si>
    <t>zawór kulowy dn25</t>
  </si>
  <si>
    <t>zawór kulowy dn15</t>
  </si>
  <si>
    <r>
      <t xml:space="preserve">kolanko zaprasowywane PEX </t>
    </r>
    <r>
      <rPr>
        <sz val="11"/>
        <color theme="1"/>
        <rFont val="Symbol"/>
        <family val="1"/>
        <charset val="2"/>
      </rPr>
      <t>Æ</t>
    </r>
    <r>
      <rPr>
        <sz val="11"/>
        <color theme="1"/>
        <rFont val="Calibri"/>
        <family val="2"/>
        <charset val="238"/>
      </rPr>
      <t xml:space="preserve"> 16</t>
    </r>
  </si>
  <si>
    <r>
      <t xml:space="preserve">złączka przejściówka PEX </t>
    </r>
    <r>
      <rPr>
        <sz val="11"/>
        <color theme="1"/>
        <rFont val="Symbol"/>
        <family val="1"/>
        <charset val="2"/>
      </rPr>
      <t>Æ</t>
    </r>
    <r>
      <rPr>
        <sz val="11"/>
        <color theme="1"/>
        <rFont val="Calibri"/>
        <family val="2"/>
        <charset val="238"/>
      </rPr>
      <t xml:space="preserve"> 16/1/2" </t>
    </r>
  </si>
  <si>
    <t>Rura PE 40x2,4SDR17 PN10 150m</t>
  </si>
  <si>
    <t>Złączka PE/PE 40X40</t>
  </si>
  <si>
    <t>Złączka PE/Stal 40x1" GZ</t>
  </si>
  <si>
    <t>Mufka elektrooporowa 110 SDR 11</t>
  </si>
  <si>
    <t>Nawiertka 110 x 5/4"</t>
  </si>
  <si>
    <t>Rura wielowarstwowa bezszwowa 90x8.5</t>
  </si>
  <si>
    <t>Złączka modułowa RS 40</t>
  </si>
  <si>
    <t>Złączka modułowa RS3 90</t>
  </si>
  <si>
    <t>Rura wielowarstwowa bezszwowa 40x4.0</t>
  </si>
  <si>
    <t>Trójnik modułowy RS2</t>
  </si>
  <si>
    <t>Złączka modułowa RS2 20</t>
  </si>
  <si>
    <t>Rura wielowarstwowa bezszwowa 20x2.25</t>
  </si>
  <si>
    <t>Złączka 20x1/2" GZ , wyposażona w wskaźnik ukończenia łączenia</t>
  </si>
  <si>
    <t>m.</t>
  </si>
  <si>
    <t>Złączka modułowa RS 25</t>
  </si>
  <si>
    <t>Rura PEX 25x3.5 10B L=50m</t>
  </si>
  <si>
    <t>Złączka 20x1/2" GZ , do połączenia z PEX-a</t>
  </si>
  <si>
    <t>Redukcja modułowa do rur wielowarstwowych bezszwowych</t>
  </si>
  <si>
    <t>Złączka prosta 25x20, do połączeń z PEX-a</t>
  </si>
  <si>
    <t>Kolano naścienne 20x1/2"GW, do połączeń z PEX-a</t>
  </si>
  <si>
    <t>Rura PEX-a 14x2.0 , montaż zimno rozszerzalny</t>
  </si>
  <si>
    <t>Rura PEX-a 20x2.0 , montaż zimno rozszerzalny</t>
  </si>
  <si>
    <t>mb</t>
  </si>
  <si>
    <t>Rura PEX-a 16x2.0 , montaż zimno rozszerzalny</t>
  </si>
  <si>
    <t>Rura PEX-a 9.9x1,1 , montaż zimno rozszerzalny</t>
  </si>
  <si>
    <t>Złączka rurowa skręcana 9,9x3/4" do rozdzielacza</t>
  </si>
  <si>
    <t>Złączka rurowa skręcana 14x3/4" do rozdzielacza</t>
  </si>
  <si>
    <t>Złączka rurowa skręcana 20x3/4" do rozdzielacza</t>
  </si>
  <si>
    <t>Złączka rurowa skręcana 16x3/4" do rozdzielacza</t>
  </si>
  <si>
    <t>Złączka rurowa zac. PEPEX G3/4"x20x2.0 T</t>
  </si>
  <si>
    <t>Złączka 20x3/4" GZ , wyposażona w wskaźnik ukończenia łączenia</t>
  </si>
  <si>
    <t xml:space="preserve">Elementy przyłączeniowe odprowadzenia spalin </t>
  </si>
  <si>
    <t>Trójnik adapterowy 80x125/90 do kotła gazowego</t>
  </si>
  <si>
    <t>Złączka króćca kotła</t>
  </si>
  <si>
    <t>Kolano koncentryczne 80x125/90</t>
  </si>
  <si>
    <t>Rura koncentryczna 1000 DN 80/125</t>
  </si>
  <si>
    <t>Rura 1000 DN80</t>
  </si>
  <si>
    <t>Króciec dylatacyjny 80 z kołnierzem</t>
  </si>
  <si>
    <t>Daszek 80, montowany poprzez opaskę regulacyjną</t>
  </si>
  <si>
    <t>Trójnik 20x20x20 PPSU</t>
  </si>
  <si>
    <t>Rozdzielacz modułowy wykonany z polistlfonu 3x3/4" z przepływomierzami, łączony za pomocą specjalnego gwintu wraz z oringiem.</t>
  </si>
  <si>
    <t>Uchwyt metalowy 106-110 (4") z gumą</t>
  </si>
  <si>
    <t>Uchwyt metalowy 48-51 (6/4") z gumą</t>
  </si>
  <si>
    <t>Uchwyt do grzejnika ALU</t>
  </si>
  <si>
    <t>Uchwyt metalowy 75-80 (2 1/2") z gumą</t>
  </si>
  <si>
    <t>Uchwyt metalowy 40-45 (5/4") z gumą</t>
  </si>
  <si>
    <t>Uchwyt metalowy 32-35 (1") z gumą</t>
  </si>
  <si>
    <t>Uchwyt metalowy 20-23 (1/2") z gumą</t>
  </si>
  <si>
    <t>Uchwyt metalowy 88-92 (3") z gumą</t>
  </si>
  <si>
    <t>Uchwyt metalowy  58-62 (2") z gumą</t>
  </si>
  <si>
    <t>kpl</t>
  </si>
  <si>
    <t>Kolano 20 PPSU</t>
  </si>
  <si>
    <t>Filtr skośny mosiężny woda 3/4"</t>
  </si>
  <si>
    <t>Filtr skośny mosiężny woda 1/2"</t>
  </si>
  <si>
    <t>Filtr skośny mosiężny gaz 3/4"</t>
  </si>
  <si>
    <t>Nypel mos. red. do zaw. zesp 3/4"x1/2"</t>
  </si>
  <si>
    <t>Nypel ocynk 1"</t>
  </si>
  <si>
    <t>Nypel ocynk 1/2"</t>
  </si>
  <si>
    <t>Trójnik ocynk 1/2"</t>
  </si>
  <si>
    <t>Rura stalowa ocynk ze szwem 60,3x2,9 Dn50 2"</t>
  </si>
  <si>
    <t>Rura stalowa ocynk ze szwem 48,3x2,9 Dn40 6/4"</t>
  </si>
  <si>
    <t>Rura stalowa ocynk ze szwem 33,7x2,9 Dn25 1"</t>
  </si>
  <si>
    <t>m</t>
  </si>
  <si>
    <t>Trójnik ocynk 2" x 6/4"x2”</t>
  </si>
  <si>
    <t>Dwuzłączka ocynk.  6/4" Holender nypl</t>
  </si>
  <si>
    <t>Trójnik ocynk 2"x1"x2”</t>
  </si>
  <si>
    <t>Trójnik ocynk 1"x1/2"x1”</t>
  </si>
  <si>
    <t xml:space="preserve">Kocioł 2-funkcyjny o mocy c.o. 7,8-27,2 kW, c.w.u. 25,5 kW, sprwaność 103%, poziom mocy akustycznej w pomieszczeniu do 46 dB(A). </t>
  </si>
  <si>
    <t>Część IV - Dostawa kotła gazowego</t>
  </si>
  <si>
    <t>Część V- Dostawa pompy ciepła</t>
  </si>
  <si>
    <t>Grzejniki</t>
  </si>
  <si>
    <t>Grzejnik płytowy boczno zasilany 22 600/1000, najwyższe dopuszczalne ciśnienie robocze 10 bar, najwyższa dopuszczalna temperatura robocza (°C) 110°C</t>
  </si>
  <si>
    <t>Grzejnik płytowy dolnozasilany 22 600/1000, umożliwiający montaż prawo lub lewostronnie, najwyższe dopuszczalne ciśnienie robocze 10 bar,najwyższa dopuszczalna temperatura robocza (°C) 110°C</t>
  </si>
  <si>
    <t>Grzejnik ALU G 500 F</t>
  </si>
  <si>
    <t>Grzejnik łazienkowy wykonany z zamkniętych profili o przekroju w kształcie "D", wymiary 1500x450</t>
  </si>
  <si>
    <t>Mata montażowa do rur pex 9,9x1,1-1120x720x12</t>
  </si>
  <si>
    <t>Mata styropianowa 14mm 1197x1050x25</t>
  </si>
  <si>
    <t>Płyta promieniująca 14mm</t>
  </si>
  <si>
    <t>Siatka stalowa 2100x1200</t>
  </si>
  <si>
    <t>Wiązadła 250</t>
  </si>
  <si>
    <t>Płyta styropianowa 1x5m MAX kPA 10</t>
  </si>
  <si>
    <t>Elementy p.poż</t>
  </si>
  <si>
    <t>Tryskacz standardowego reagowania wiszący ½”</t>
  </si>
  <si>
    <t>Tryskacz szybkiego reagowania wiszący ½”</t>
  </si>
  <si>
    <t>Zraszacz wiszący ZP-15</t>
  </si>
  <si>
    <t>Zraszacz sferyczny ZS-15</t>
  </si>
  <si>
    <t>Zraszacz przyścienny ZH</t>
  </si>
  <si>
    <t>Syfony</t>
  </si>
  <si>
    <t>Syfon zlewowy 1-komorowy - metalowe sitko</t>
  </si>
  <si>
    <t>Syfon zlewowy 2-komorowy metalowe sitko</t>
  </si>
  <si>
    <t>Półsyfon do umywalki - wykonanie biały polipropylen ABS</t>
  </si>
  <si>
    <t>Syfon umywalkowy</t>
  </si>
  <si>
    <t>Syfon pisuarowy zewnętrzny - wykonanie biały polipropylen ABS</t>
  </si>
  <si>
    <t>Syfon wannowy - wykonanie biały polipropylen, wyposażony
w cięgno Bowdena.</t>
  </si>
  <si>
    <t>Elementy podtynkowe</t>
  </si>
  <si>
    <t>Stelaż podt. UMYW. ZL</t>
  </si>
  <si>
    <t>Stelaż  element podtynkowy WC mały przycisk spłukiwania dwoma ilościami wody (7,5-4,5 l / 4-2 l). Element mocujący spłukiwanie poprzez cięgna.</t>
  </si>
  <si>
    <t>Stelaż  Elem. podt. WC Mały Przycisk.spłukiwania dwoma ilościami wody (7,5-4,5 l / 4-2 l). Elem mocujący spłukiwanie poprzez cięgna.</t>
  </si>
  <si>
    <t xml:space="preserve">Złączki żeliwne </t>
  </si>
  <si>
    <t>Kolano żeliwne kołnierz. Dn80, stopka pod hydrant</t>
  </si>
  <si>
    <t>Zwężka kołnierzowa 100x80 żeliwo</t>
  </si>
  <si>
    <t>Hydrant nadziemny 80 żel./B</t>
  </si>
  <si>
    <t>Zestaw montażowy do kołn. PN 16 DN65, 80</t>
  </si>
  <si>
    <t>Zasuwa kołnierzowa DN 100</t>
  </si>
  <si>
    <t>Obudowa zasuwy sztywna DN150</t>
  </si>
  <si>
    <t>Skrzynka do zasuwy żeliwna</t>
  </si>
  <si>
    <t>Zestaw montażowy do kołn. PN 16 DN100, 125</t>
  </si>
  <si>
    <t>Tuleja kołnierzowa PE 100 SDR17 D100</t>
  </si>
  <si>
    <t>Kołnierz stalowy do tulei PE DN110/100</t>
  </si>
  <si>
    <t>Obudowa teleskopowa DN 40</t>
  </si>
  <si>
    <t>Skrzynka do zasuwy (MAŁA) FIG 140</t>
  </si>
  <si>
    <t>Konsola przyłączna do wodomierza 3/4" (regulowana)</t>
  </si>
  <si>
    <t xml:space="preserve">Wodomierz 3/4" JS 2.5-41 ZW </t>
  </si>
  <si>
    <t>Elementy przyłącza i instalacji wodnej</t>
  </si>
  <si>
    <t xml:space="preserve">Wodomierz 1/2" JS 1,6 m3 ZW </t>
  </si>
  <si>
    <t>Półśrubunek do wodomierza 1/2"</t>
  </si>
  <si>
    <t>Kolano 20x1/2" GW, wyposażona w wskaźnik ukończenia łączenia</t>
  </si>
  <si>
    <t>Wężyk w oplocie stal. 1/2" 35 cm</t>
  </si>
  <si>
    <t>Wężyk w oplocie stal. 1/2" 30 cm</t>
  </si>
  <si>
    <t>Element spłukujący, dwudzielny 3L, 6L</t>
  </si>
  <si>
    <t>Nypel czarny 3/4"</t>
  </si>
  <si>
    <t>Podgrzewacz pojemn. el. 10L NAD ZLEW 1,2 kW</t>
  </si>
  <si>
    <t>Kurek manometryczny PG MS-1</t>
  </si>
  <si>
    <t>Zawór kulowy 5/4”</t>
  </si>
  <si>
    <t>Kurek sferyczny ¾”  z-z DN15</t>
  </si>
  <si>
    <t xml:space="preserve">Kolano nyplowe ¾” ze stali czarnej  </t>
  </si>
  <si>
    <t xml:space="preserve">Elementy ze stali </t>
  </si>
  <si>
    <t>Trójnik stalowy pod Monozłącze kołnierz DN50 x 5/4”</t>
  </si>
  <si>
    <t>Elementy przyłacza gazowego</t>
  </si>
  <si>
    <t>Reduktor gazowy FM25</t>
  </si>
  <si>
    <t>Filtr gazowy WE 15/k</t>
  </si>
  <si>
    <t>Monozłącze pod gazomierz G10 gwint 2x 5/4” – prosty (w poziomie)</t>
  </si>
  <si>
    <t>Przejście przez ścianę DN25  ze śrubunkiem pod kurek sferyczny DN20 – do gazu płynnego</t>
  </si>
  <si>
    <t>Przyłącze gazu stalowe z rury preizolowanej PE100RC półśrubunek ¾” – pod kurek DN15</t>
  </si>
  <si>
    <t>Monozłącze pod gazomierz G4/G6 rura elastyczna 5/4” x rura elastyczna ze śrubunkiem 5/4”</t>
  </si>
  <si>
    <t>Komplet montażowy do zasuw (2 uszczelki klinkierowe, 8 śrub z podkładkami i nakrętkami)</t>
  </si>
  <si>
    <t>Szafka gazowa 1000 x 700 x 400 wraz ze stojakiem metalowym 1000 x 400</t>
  </si>
  <si>
    <t>Elementy instalacji grzewczej</t>
  </si>
  <si>
    <t>Kompletny zestaw uzupełniający podłączenie grzejnika ALU</t>
  </si>
  <si>
    <t>Głowica termostatyczna do wkładki termostatycznej M30x1,5, RAL 9016</t>
  </si>
  <si>
    <t>Segment poj. z przepływamierzami, łączony za pomocą specjalnego gwintu wraz z oringiem.</t>
  </si>
  <si>
    <t>Zestaw podstawowy do łączenia rozdzielaczy modułowych.</t>
  </si>
  <si>
    <t>Rura PE 110x6,6 SDR17 PN10 L-13m</t>
  </si>
  <si>
    <t>Rura PEX-a 16x2.2 , montaż zimno rozszerzalny</t>
  </si>
  <si>
    <t xml:space="preserve">Rura PEX 20 </t>
  </si>
  <si>
    <t>Rura PEX 25</t>
  </si>
  <si>
    <t>rolka</t>
  </si>
  <si>
    <t>Spinki do ogrzewania podłogowego po 500szt.</t>
  </si>
  <si>
    <t>Kolano PEX 16</t>
  </si>
  <si>
    <t>Trójnik  PEX 16/16/16</t>
  </si>
  <si>
    <t>Kolano  PEX 20</t>
  </si>
  <si>
    <t>Trójnik  PEX 20/20/20</t>
  </si>
  <si>
    <t>Kolano  PEX 25</t>
  </si>
  <si>
    <t>Trójnik  PEX 25/25/25</t>
  </si>
  <si>
    <t>Rura PCV lub PP kanal. wewn. DN 50 o długości 1000 mm</t>
  </si>
  <si>
    <t>Rura PCV lub PP kanal. wewn. DN 50 o długości 2000 mm</t>
  </si>
  <si>
    <t>Trójniki PCV lub PP 100/50/100</t>
  </si>
  <si>
    <t>Trójniki PCV lub PP 50/100/100</t>
  </si>
  <si>
    <t>Przejście PCV lub PP 50/100</t>
  </si>
  <si>
    <t>Kolano PCV lub PP kanal. wewn. 110/15</t>
  </si>
  <si>
    <t>Kolano PCV lub PP kanal. wewn. 110/22</t>
  </si>
  <si>
    <t>Kolano PCV lub PP kanal. wewn. 110/30</t>
  </si>
  <si>
    <t>Kolano PCV lub PP kanal. wewn. 110/45</t>
  </si>
  <si>
    <t>Kolano PCV lub PP kanal. wewn. 110/67</t>
  </si>
  <si>
    <t>Kolano PCV lub PP kanal. wewn. 110/88</t>
  </si>
  <si>
    <t>Kolano PCV lub PP kanal. wewn. 50/15</t>
  </si>
  <si>
    <t>Kolano PCV lub PP kanal. wewn. 50/22</t>
  </si>
  <si>
    <t>Kolano PCV lub PP kanal. wewn. 50/30</t>
  </si>
  <si>
    <t>Kolano PCV lub PP kanal. wewn. 50/45</t>
  </si>
  <si>
    <t>Kolano PCV lub PP kanal. wewn. 50/67</t>
  </si>
  <si>
    <t>Kolano PCV lub PP kanal. wewn. 50/88</t>
  </si>
  <si>
    <t>Rura kanal. zewn. 160x4,0x2000 SN4 (kl.N)</t>
  </si>
  <si>
    <t>Rura kanal. zewn. 160x4,0x1000 SN4 (kl.N)</t>
  </si>
  <si>
    <t>Rura kanal. zewn. 160x4,0x500 SN4 (kl.N)</t>
  </si>
  <si>
    <t>Kolano kanal. zew. 160/45 (kl.S)</t>
  </si>
  <si>
    <t>Redukcja kanal. zewn. 160x110 (kl.N)</t>
  </si>
  <si>
    <t>Czyszczak kanal.wewn. 110</t>
  </si>
  <si>
    <t>Trójnik kanal. wewn. 110x110/67</t>
  </si>
  <si>
    <t>Trójnik kanal. wewn. 110x50/67</t>
  </si>
  <si>
    <t>Rura kanal. wewn. 110x2,6x1000</t>
  </si>
  <si>
    <t>Rura kanal. wewn. 110x2,6x2000</t>
  </si>
  <si>
    <t>Rura kanal. wewn. 110x2,6x500</t>
  </si>
  <si>
    <t>Rura kanal. wewn. 110x2,6x315</t>
  </si>
  <si>
    <t>Rura kanal. wewn. 110x2,6x250</t>
  </si>
  <si>
    <t>Rura wywiewna 110/160 popiel 1000 mm</t>
  </si>
  <si>
    <t>UWAGA! 
1.	Wypełnić tylko pola oznaczone kolorem niebieskim. 
2.	Ceny jednostkowe proszę podawać z dokładnością do 2 miejsc po przecinku. 
3.	Grosze od złotych oddzielać przecinkiem.
4.	Wszelkie obliczenia i zaokrąglenia dokonają się automatycznie zgodnie z formułami określonymi przez zamawiającego.</t>
  </si>
  <si>
    <r>
      <t xml:space="preserve">Wskazać producenta / typ/ model oferowanej pompy ciepła
</t>
    </r>
    <r>
      <rPr>
        <sz val="10"/>
        <color theme="1"/>
        <rFont val="Times New Roman"/>
        <family val="1"/>
        <charset val="238"/>
      </rPr>
      <t>(dane winny umożliwiać jednoznaczną identyfikację oferowanego produktu)</t>
    </r>
  </si>
  <si>
    <t>Ilość w projekcie "Starze zawodowe…"</t>
  </si>
  <si>
    <r>
      <t xml:space="preserve">Wskazać producenta / typ/ model oferowanego kotła 
</t>
    </r>
    <r>
      <rPr>
        <sz val="10"/>
        <color theme="1"/>
        <rFont val="Times New Roman"/>
        <family val="1"/>
        <charset val="238"/>
      </rPr>
      <t>(dane winny umożliwiać jednoznaczną identyfikację oferowanego produktu)</t>
    </r>
  </si>
  <si>
    <r>
      <t xml:space="preserve">rura miedziana twarda </t>
    </r>
    <r>
      <rPr>
        <sz val="8"/>
        <color theme="1"/>
        <rFont val="Symbol"/>
        <family val="1"/>
        <charset val="2"/>
      </rPr>
      <t xml:space="preserve">Æ </t>
    </r>
    <r>
      <rPr>
        <sz val="8"/>
        <color theme="1"/>
        <rFont val="Calibri"/>
        <family val="2"/>
        <charset val="238"/>
      </rPr>
      <t>15 długość sztangi 2,5 m</t>
    </r>
  </si>
  <si>
    <r>
      <t xml:space="preserve">rura miedziana twarda </t>
    </r>
    <r>
      <rPr>
        <sz val="8"/>
        <color theme="1"/>
        <rFont val="Symbol"/>
        <family val="1"/>
        <charset val="2"/>
      </rPr>
      <t>Æ 22</t>
    </r>
    <r>
      <rPr>
        <sz val="8"/>
        <color theme="1"/>
        <rFont val="Arial"/>
        <family val="2"/>
        <charset val="238"/>
      </rPr>
      <t xml:space="preserve"> długość sztangi 2,5 m</t>
    </r>
  </si>
  <si>
    <r>
      <t xml:space="preserve">rura miedziana twarda </t>
    </r>
    <r>
      <rPr>
        <sz val="8"/>
        <color theme="1"/>
        <rFont val="Symbol"/>
        <family val="1"/>
        <charset val="2"/>
      </rPr>
      <t xml:space="preserve">Æ 28 </t>
    </r>
    <r>
      <rPr>
        <sz val="8"/>
        <color theme="1"/>
        <rFont val="Arial"/>
        <family val="2"/>
        <charset val="238"/>
      </rPr>
      <t>długość sztangi 2,5 m</t>
    </r>
  </si>
  <si>
    <r>
      <t xml:space="preserve">rura PP </t>
    </r>
    <r>
      <rPr>
        <sz val="11"/>
        <color theme="1"/>
        <rFont val="Symbol"/>
        <family val="1"/>
        <charset val="2"/>
      </rPr>
      <t>Æ</t>
    </r>
    <r>
      <rPr>
        <sz val="11"/>
        <color theme="1"/>
        <rFont val="Calibri"/>
        <family val="2"/>
        <charset val="238"/>
      </rPr>
      <t xml:space="preserve"> 20 długość 4 m </t>
    </r>
  </si>
  <si>
    <r>
      <t xml:space="preserve">rura PP </t>
    </r>
    <r>
      <rPr>
        <sz val="11"/>
        <color theme="1"/>
        <rFont val="Symbol"/>
        <family val="1"/>
        <charset val="2"/>
      </rPr>
      <t>Æ</t>
    </r>
    <r>
      <rPr>
        <sz val="11"/>
        <color theme="1"/>
        <rFont val="Calibri"/>
        <family val="2"/>
        <charset val="238"/>
      </rPr>
      <t xml:space="preserve"> 25 długość 4 m </t>
    </r>
  </si>
  <si>
    <r>
      <t xml:space="preserve">Lut miękki (w szpulach 100g) </t>
    </r>
    <r>
      <rPr>
        <sz val="11"/>
        <color theme="1"/>
        <rFont val="Symbol"/>
        <family val="1"/>
        <charset val="2"/>
      </rPr>
      <t>Æ</t>
    </r>
    <r>
      <rPr>
        <sz val="11"/>
        <color theme="1"/>
        <rFont val="Calibri"/>
        <family val="2"/>
        <charset val="238"/>
      </rPr>
      <t xml:space="preserve"> 3mm</t>
    </r>
  </si>
  <si>
    <t xml:space="preserve">nić do uszczelniania gwintów spulka  20 m </t>
  </si>
  <si>
    <t>Taśma aluminiowa 50mm x 25M</t>
  </si>
  <si>
    <r>
      <t xml:space="preserve">Zamawiający zaleca, aby przedmiotowy plik przesłać na adres email Zamawiającego </t>
    </r>
    <r>
      <rPr>
        <i/>
        <sz val="10"/>
        <color rgb="FF92D050"/>
        <rFont val="Calibri"/>
        <family val="2"/>
        <charset val="238"/>
        <scheme val="minor"/>
      </rPr>
      <t xml:space="preserve">zsp3@mnc.pl </t>
    </r>
    <r>
      <rPr>
        <i/>
        <sz val="10"/>
        <color rgb="FFFF0000"/>
        <rFont val="Calibri"/>
        <family val="2"/>
        <charset val="238"/>
        <scheme val="minor"/>
      </rPr>
      <t>- PO UPŁYWIE TERMINU OTWARCIA OFERT (tak by przed tym terminem nie było możliwe zapoznanie się z ceną oferty Wykonawcy – Zamawiający nie odpowiada za niedotrzymanie powyższego postanowienia przez Wykonawcę)</t>
    </r>
  </si>
  <si>
    <t>Zamawiający zaleca, aby przedmiotowy plik przesłać na adres email Zamawiającego zsp3@mnc.pl - PO UPŁYWIE TERMINU OTWARCIA OFERT (tak by przed tym terminem nie było możliwe zapoznanie się z ceną oferty Wykonawcy – Zamawiający nie odpowiada za niedotrzymanie powyższego postanowienia przez Wykonawcę)</t>
  </si>
  <si>
    <t xml:space="preserve">ILOŚĆ </t>
  </si>
  <si>
    <t>w projekcie "Energetyczny instalator"</t>
  </si>
  <si>
    <t>w projekcie "Starze zawodowe…"</t>
  </si>
  <si>
    <t>Rury i złączki z ocynku</t>
  </si>
  <si>
    <t>Rozdzielacze</t>
  </si>
  <si>
    <t>Uchwyty</t>
  </si>
  <si>
    <t>CAŁKOWITA CENA OFERTY:</t>
  </si>
  <si>
    <t>SUMA:</t>
  </si>
  <si>
    <r>
      <rPr>
        <b/>
        <sz val="10"/>
        <rFont val="Times New Roman"/>
        <family val="1"/>
        <charset val="238"/>
      </rPr>
      <t>Wartość jednostkowa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NETTO
</t>
    </r>
    <r>
      <rPr>
        <sz val="10"/>
        <rFont val="Times New Roman"/>
        <family val="1"/>
        <charset val="238"/>
      </rPr>
      <t>(wpisac wartość cyfrą - symbol zł dodany automatycznie)</t>
    </r>
  </si>
  <si>
    <t>Wartość pozycji netto 
(ilosć x wartość jednostkowa netto)</t>
  </si>
  <si>
    <r>
      <t xml:space="preserve">Wskazać producenta / typ/ model oferowanego sprzętu 
</t>
    </r>
    <r>
      <rPr>
        <sz val="10"/>
        <color theme="1"/>
        <rFont val="Times New Roman"/>
        <family val="1"/>
        <charset val="238"/>
      </rPr>
      <t>(dane winny umożliwiać jednoznaczną identyfikację oferowanego produktu)</t>
    </r>
  </si>
  <si>
    <t>Ilość w projekcie "Energetyczny instalator"</t>
  </si>
  <si>
    <t>Pompa ciepła powietrze-woda typu Split o mocy grzewczej min 6 kW, z odwróceniem obiegu i wbudowanym
pojemnościowym podgrzewaczem c.w.u. wraz z armaturą niezbędną do uruchomienia pompy ciepła</t>
  </si>
  <si>
    <t xml:space="preserve">Postępowanie  pn.:  „Dostawa materiałów, narzęci do montażu i pomiaru układów solarnych i fotowoltaicznych oraz zestawy kolektorów solarnych i paneli fotowoltaicznych" 
w Technikum Nr 3  w Łodzi
Załącznik nr 2.5 do SIWZ / Znak sprawy: TECH3 /RPO/01/10/2018
</t>
  </si>
  <si>
    <t>Postępowanie  pn.:  „Dostawa materiałów, narzęci do montażu i pomiaru układów solarnych i fotowoltaicznych oraz zestawy kolektorów solarnych i paneli fotowoltaicznych" 
w Technikum Nr 3  w Łodzi
Załącznik nr 2.4 do SIWZ / Znak sprawy: TECH3 /RPO/01/10/2018</t>
  </si>
  <si>
    <t>Postępowanie  pn.:  „Dostawa materiałów, narzęci do montażu i pomiaru układów solarnych i fotowoltaicznych oraz zestawy kolektorów solarnych i paneli fotowoltaicznych" 
w Technikum Nr 3  w Łodzi
Załącznik nr 2.3 do SIWZ / Znak sprawy: TECH3 /RPO/01/10/2018</t>
  </si>
  <si>
    <t>Postępowanie  pn.:  „Dostawa materiałów, narzęci do montażu i pomiaru układów solarnych i fotowoltaicznych oraz zestawy kolektorów solarnych i paneli fotowoltaicznych" 
w Technikum Nr 3  w Łodzi
Załącznik nr 2.2 do SIWZ / Znak sprawy: TECH3 /RPO/01/10/2018</t>
  </si>
  <si>
    <t>Postępowanie  pn.:  „Dostawa materiałów, narzęci do montażu i pomiaru układów solarnych i fotowoltaicznych oraz zestawy kolektorów solarnych i paneli fotowoltaicznych" 
w Technikum Nr 3  w Łodzi
Załącznik nr 2.1 do SIWZ / Znak sprawy: TECH3 /RPO/01/10/2018</t>
  </si>
  <si>
    <t>xxx</t>
  </si>
  <si>
    <r>
      <t xml:space="preserve">Stawka podatku VAT określona przez Zamawiącego </t>
    </r>
    <r>
      <rPr>
        <sz val="10"/>
        <rFont val="Calibri"/>
        <family val="2"/>
        <charset val="238"/>
        <scheme val="minor"/>
      </rPr>
      <t>(Wykonawca może ją zmienić)</t>
    </r>
  </si>
  <si>
    <r>
      <t xml:space="preserve">Stawka podatku VAT określona przez Zamawiącego </t>
    </r>
    <r>
      <rPr>
        <sz val="10"/>
        <color theme="1"/>
        <rFont val="Times New Roman"/>
        <family val="1"/>
        <charset val="238"/>
      </rPr>
      <t>(Wykonawca może ją zmienić)</t>
    </r>
  </si>
  <si>
    <r>
      <t xml:space="preserve">Wartość pozycji brutto 
</t>
    </r>
    <r>
      <rPr>
        <sz val="10"/>
        <color theme="1"/>
        <rFont val="Times New Roman"/>
        <family val="1"/>
        <charset val="238"/>
      </rPr>
      <t>(Wartość pozycji netto + VAT)</t>
    </r>
  </si>
  <si>
    <t>Wartość pozycji brutto 
(Wartość pozycji netto +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</si>
</sst>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i/>
      <sz val="10"/>
      <color rgb="FFFF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Symbol"/>
      <family val="1"/>
      <charset val="2"/>
    </font>
    <font>
      <sz val="10"/>
      <name val="Times New Roman"/>
      <family val="1"/>
      <charset val="238"/>
    </font>
    <font>
      <i/>
      <sz val="10"/>
      <color rgb="FF92D050"/>
      <name val="Calibri"/>
      <family val="2"/>
      <charset val="238"/>
      <scheme val="minor"/>
    </font>
    <font>
      <sz val="8"/>
      <color theme="1"/>
      <name val="Symbol"/>
      <family val="1"/>
      <charset val="2"/>
    </font>
    <font>
      <sz val="8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7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0" borderId="0" xfId="0" applyFont="1"/>
    <xf numFmtId="164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0" xfId="0" applyFont="1" applyFill="1"/>
    <xf numFmtId="164" fontId="3" fillId="0" borderId="0" xfId="0" applyNumberFormat="1" applyFont="1"/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6" fillId="3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vertical="center" wrapText="1"/>
    </xf>
    <xf numFmtId="0" fontId="11" fillId="3" borderId="19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164" fontId="2" fillId="0" borderId="23" xfId="0" applyNumberFormat="1" applyFont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164" fontId="2" fillId="3" borderId="22" xfId="0" applyNumberFormat="1" applyFont="1" applyFill="1" applyBorder="1" applyAlignment="1">
      <alignment vertical="center" wrapText="1"/>
    </xf>
    <xf numFmtId="164" fontId="2" fillId="3" borderId="23" xfId="0" applyNumberFormat="1" applyFont="1" applyFill="1" applyBorder="1" applyAlignment="1">
      <alignment vertical="center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164" fontId="2" fillId="3" borderId="26" xfId="0" applyNumberFormat="1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4" xfId="0" applyNumberFormat="1" applyFont="1" applyBorder="1" applyAlignment="1">
      <alignment vertical="center" wrapText="1"/>
    </xf>
    <xf numFmtId="164" fontId="2" fillId="0" borderId="25" xfId="0" applyNumberFormat="1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0" fontId="6" fillId="3" borderId="33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25" xfId="0" applyFont="1" applyFill="1" applyBorder="1" applyAlignment="1">
      <alignment horizontal="center" vertical="center" textRotation="90" wrapText="1"/>
    </xf>
    <xf numFmtId="0" fontId="17" fillId="0" borderId="31" xfId="0" applyFont="1" applyFill="1" applyBorder="1" applyAlignment="1">
      <alignment horizontal="center" vertical="center" textRotation="90" wrapText="1"/>
    </xf>
    <xf numFmtId="164" fontId="2" fillId="0" borderId="27" xfId="0" applyNumberFormat="1" applyFont="1" applyBorder="1" applyAlignment="1">
      <alignment vertical="center" wrapText="1"/>
    </xf>
    <xf numFmtId="0" fontId="17" fillId="0" borderId="37" xfId="0" applyFont="1" applyBorder="1" applyAlignment="1">
      <alignment horizontal="center" vertical="center" textRotation="90" wrapText="1"/>
    </xf>
    <xf numFmtId="0" fontId="17" fillId="0" borderId="38" xfId="0" applyFont="1" applyBorder="1" applyAlignment="1">
      <alignment horizontal="center" vertical="center" textRotation="90" wrapText="1"/>
    </xf>
    <xf numFmtId="0" fontId="6" fillId="3" borderId="35" xfId="0" applyFont="1" applyFill="1" applyBorder="1" applyAlignment="1">
      <alignment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164" fontId="2" fillId="3" borderId="39" xfId="0" applyNumberFormat="1" applyFont="1" applyFill="1" applyBorder="1" applyAlignment="1">
      <alignment vertical="center" wrapText="1"/>
    </xf>
    <xf numFmtId="0" fontId="11" fillId="3" borderId="39" xfId="0" applyFont="1" applyFill="1" applyBorder="1" applyAlignment="1">
      <alignment vertical="center" wrapText="1"/>
    </xf>
    <xf numFmtId="0" fontId="8" fillId="2" borderId="39" xfId="0" applyFont="1" applyFill="1" applyBorder="1" applyAlignment="1">
      <alignment horizontal="right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3" borderId="42" xfId="0" applyFont="1" applyFill="1" applyBorder="1" applyAlignment="1">
      <alignment vertical="center" wrapText="1"/>
    </xf>
    <xf numFmtId="0" fontId="6" fillId="3" borderId="43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vertical="center" wrapText="1"/>
    </xf>
    <xf numFmtId="164" fontId="2" fillId="3" borderId="43" xfId="0" applyNumberFormat="1" applyFont="1" applyFill="1" applyBorder="1" applyAlignment="1">
      <alignment vertical="center" wrapText="1"/>
    </xf>
    <xf numFmtId="0" fontId="11" fillId="3" borderId="43" xfId="0" applyFont="1" applyFill="1" applyBorder="1" applyAlignment="1">
      <alignment vertical="center" wrapText="1"/>
    </xf>
    <xf numFmtId="164" fontId="2" fillId="0" borderId="34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0" fillId="0" borderId="43" xfId="0" applyFill="1" applyBorder="1" applyAlignment="1">
      <alignment wrapText="1"/>
    </xf>
    <xf numFmtId="0" fontId="2" fillId="0" borderId="43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vertical="center" wrapText="1"/>
    </xf>
    <xf numFmtId="164" fontId="2" fillId="0" borderId="33" xfId="0" applyNumberFormat="1" applyFont="1" applyBorder="1" applyAlignment="1">
      <alignment vertical="center" wrapText="1"/>
    </xf>
    <xf numFmtId="164" fontId="16" fillId="0" borderId="44" xfId="0" applyNumberFormat="1" applyFont="1" applyBorder="1" applyAlignment="1">
      <alignment horizontal="center" vertical="center"/>
    </xf>
    <xf numFmtId="164" fontId="2" fillId="4" borderId="33" xfId="0" applyNumberFormat="1" applyFont="1" applyFill="1" applyBorder="1" applyAlignment="1">
      <alignment vertical="center" wrapText="1"/>
    </xf>
    <xf numFmtId="164" fontId="2" fillId="4" borderId="32" xfId="0" applyNumberFormat="1" applyFont="1" applyFill="1" applyBorder="1" applyAlignment="1">
      <alignment vertical="center" wrapText="1"/>
    </xf>
    <xf numFmtId="164" fontId="2" fillId="4" borderId="24" xfId="0" applyNumberFormat="1" applyFont="1" applyFill="1" applyBorder="1" applyAlignment="1">
      <alignment vertical="center" wrapText="1"/>
    </xf>
    <xf numFmtId="164" fontId="2" fillId="4" borderId="31" xfId="0" applyNumberFormat="1" applyFont="1" applyFill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0" xfId="0" applyFill="1" applyBorder="1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vertical="center" wrapText="1"/>
    </xf>
    <xf numFmtId="164" fontId="2" fillId="4" borderId="30" xfId="0" applyNumberFormat="1" applyFont="1" applyFill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 wrapText="1"/>
    </xf>
    <xf numFmtId="164" fontId="19" fillId="0" borderId="2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9" fontId="6" fillId="3" borderId="43" xfId="0" applyNumberFormat="1" applyFont="1" applyFill="1" applyBorder="1" applyAlignment="1">
      <alignment vertical="center" wrapText="1"/>
    </xf>
    <xf numFmtId="9" fontId="2" fillId="3" borderId="43" xfId="0" applyNumberFormat="1" applyFont="1" applyFill="1" applyBorder="1" applyAlignment="1">
      <alignment vertical="center" wrapText="1"/>
    </xf>
    <xf numFmtId="9" fontId="11" fillId="3" borderId="43" xfId="0" applyNumberFormat="1" applyFont="1" applyFill="1" applyBorder="1" applyAlignment="1">
      <alignment vertical="center" wrapText="1"/>
    </xf>
    <xf numFmtId="9" fontId="2" fillId="5" borderId="43" xfId="0" applyNumberFormat="1" applyFont="1" applyFill="1" applyBorder="1" applyAlignment="1">
      <alignment vertical="center" wrapText="1"/>
    </xf>
    <xf numFmtId="9" fontId="2" fillId="5" borderId="41" xfId="0" applyNumberFormat="1" applyFont="1" applyFill="1" applyBorder="1" applyAlignment="1">
      <alignment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164" fontId="2" fillId="0" borderId="50" xfId="0" applyNumberFormat="1" applyFont="1" applyFill="1" applyBorder="1" applyAlignment="1">
      <alignment vertical="center" wrapText="1"/>
    </xf>
    <xf numFmtId="164" fontId="2" fillId="0" borderId="49" xfId="0" applyNumberFormat="1" applyFont="1" applyFill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6" fillId="0" borderId="53" xfId="0" applyNumberFormat="1" applyFont="1" applyBorder="1" applyAlignment="1">
      <alignment horizontal="right" vertical="center"/>
    </xf>
    <xf numFmtId="164" fontId="6" fillId="0" borderId="54" xfId="0" applyNumberFormat="1" applyFont="1" applyBorder="1" applyAlignment="1">
      <alignment horizontal="right" vertical="center"/>
    </xf>
    <xf numFmtId="164" fontId="6" fillId="0" borderId="55" xfId="0" applyNumberFormat="1" applyFont="1" applyBorder="1" applyAlignment="1">
      <alignment horizontal="right" vertical="center"/>
    </xf>
    <xf numFmtId="164" fontId="2" fillId="0" borderId="53" xfId="0" applyNumberFormat="1" applyFont="1" applyBorder="1" applyAlignment="1">
      <alignment vertical="center" wrapText="1"/>
    </xf>
    <xf numFmtId="164" fontId="2" fillId="0" borderId="55" xfId="0" applyNumberFormat="1" applyFont="1" applyBorder="1" applyAlignment="1">
      <alignment vertical="center" wrapText="1"/>
    </xf>
    <xf numFmtId="9" fontId="2" fillId="0" borderId="5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164" fontId="16" fillId="0" borderId="53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164" fontId="2" fillId="5" borderId="43" xfId="0" applyNumberFormat="1" applyFont="1" applyFill="1" applyBorder="1" applyAlignment="1">
      <alignment horizontal="center" vertical="center" wrapText="1"/>
    </xf>
    <xf numFmtId="164" fontId="2" fillId="5" borderId="52" xfId="0" applyNumberFormat="1" applyFont="1" applyFill="1" applyBorder="1" applyAlignment="1">
      <alignment horizontal="center" vertical="center" wrapText="1"/>
    </xf>
    <xf numFmtId="9" fontId="2" fillId="5" borderId="52" xfId="0" applyNumberFormat="1" applyFont="1" applyFill="1" applyBorder="1" applyAlignment="1">
      <alignment vertical="center" wrapText="1"/>
    </xf>
    <xf numFmtId="164" fontId="2" fillId="4" borderId="22" xfId="0" applyNumberFormat="1" applyFont="1" applyFill="1" applyBorder="1" applyAlignment="1">
      <alignment vertical="center" wrapText="1"/>
    </xf>
    <xf numFmtId="0" fontId="3" fillId="4" borderId="0" xfId="0" applyFont="1" applyFill="1"/>
    <xf numFmtId="164" fontId="2" fillId="0" borderId="35" xfId="0" applyNumberFormat="1" applyFont="1" applyBorder="1" applyAlignment="1">
      <alignment horizontal="center" vertical="center" wrapText="1"/>
    </xf>
    <xf numFmtId="49" fontId="2" fillId="5" borderId="41" xfId="0" applyNumberFormat="1" applyFont="1" applyFill="1" applyBorder="1" applyAlignment="1">
      <alignment horizontal="center" vertical="center" wrapText="1"/>
    </xf>
    <xf numFmtId="49" fontId="2" fillId="5" borderId="40" xfId="0" applyNumberFormat="1" applyFont="1" applyFill="1" applyBorder="1" applyAlignment="1">
      <alignment horizontal="center" vertical="center" wrapText="1"/>
    </xf>
    <xf numFmtId="164" fontId="2" fillId="5" borderId="40" xfId="0" applyNumberFormat="1" applyFont="1" applyFill="1" applyBorder="1" applyAlignment="1">
      <alignment horizontal="center" vertical="center" wrapText="1"/>
    </xf>
    <xf numFmtId="49" fontId="2" fillId="5" borderId="43" xfId="0" applyNumberFormat="1" applyFont="1" applyFill="1" applyBorder="1" applyAlignment="1">
      <alignment horizontal="center" vertical="center" wrapText="1"/>
    </xf>
    <xf numFmtId="9" fontId="2" fillId="5" borderId="40" xfId="0" applyNumberFormat="1" applyFont="1" applyFill="1" applyBorder="1" applyAlignment="1">
      <alignment vertical="center" wrapText="1"/>
    </xf>
    <xf numFmtId="9" fontId="2" fillId="5" borderId="42" xfId="0" applyNumberFormat="1" applyFont="1" applyFill="1" applyBorder="1" applyAlignment="1">
      <alignment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9" fontId="2" fillId="5" borderId="2" xfId="0" applyNumberFormat="1" applyFont="1" applyFill="1" applyBorder="1" applyAlignment="1">
      <alignment vertical="center" wrapText="1"/>
    </xf>
    <xf numFmtId="164" fontId="2" fillId="5" borderId="2" xfId="0" applyNumberFormat="1" applyFont="1" applyFill="1" applyBorder="1" applyAlignment="1">
      <alignment vertical="center" wrapText="1"/>
    </xf>
    <xf numFmtId="0" fontId="16" fillId="0" borderId="44" xfId="0" applyFont="1" applyBorder="1" applyAlignment="1">
      <alignment horizontal="right" vertical="center"/>
    </xf>
    <xf numFmtId="0" fontId="16" fillId="0" borderId="38" xfId="0" applyFont="1" applyBorder="1" applyAlignment="1">
      <alignment horizontal="right" vertical="center"/>
    </xf>
    <xf numFmtId="0" fontId="16" fillId="0" borderId="45" xfId="0" applyFont="1" applyBorder="1" applyAlignment="1">
      <alignment horizontal="right" vertical="center"/>
    </xf>
    <xf numFmtId="164" fontId="2" fillId="5" borderId="4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1657350</xdr:colOff>
      <xdr:row>0</xdr:row>
      <xdr:rowOff>276225</xdr:rowOff>
    </xdr:from>
    <xdr:to>
      <xdr:col>8</xdr:col>
      <xdr:colOff>520700</xdr:colOff>
      <xdr:row>0</xdr:row>
      <xdr:rowOff>1197610</xdr:rowOff>
    </xdr:to>
    <xdr:pic>
      <xdr:nvPicPr>
        <xdr:cNvPr id="2" name="Obraz 1" descr="LOGOTYPY_CZB_EFS_p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2175" y="276225"/>
          <a:ext cx="6257925" cy="921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1704975</xdr:colOff>
      <xdr:row>0</xdr:row>
      <xdr:rowOff>390525</xdr:rowOff>
    </xdr:from>
    <xdr:to>
      <xdr:col>5</xdr:col>
      <xdr:colOff>1939925</xdr:colOff>
      <xdr:row>0</xdr:row>
      <xdr:rowOff>1311910</xdr:rowOff>
    </xdr:to>
    <xdr:pic>
      <xdr:nvPicPr>
        <xdr:cNvPr id="3" name="Obraz 2" descr="LOGOTYPY_CZB_EFS_pl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9800" y="390525"/>
          <a:ext cx="6264275" cy="921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0</xdr:row>
      <xdr:rowOff>371475</xdr:rowOff>
    </xdr:from>
    <xdr:to>
      <xdr:col>6</xdr:col>
      <xdr:colOff>492125</xdr:colOff>
      <xdr:row>0</xdr:row>
      <xdr:rowOff>1292860</xdr:rowOff>
    </xdr:to>
    <xdr:pic>
      <xdr:nvPicPr>
        <xdr:cNvPr id="3" name="Obraz 2" descr="LOGOTYPY_CZB_EFS_p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371475"/>
          <a:ext cx="6264275" cy="9213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0</xdr:row>
      <xdr:rowOff>371475</xdr:rowOff>
    </xdr:from>
    <xdr:to>
      <xdr:col>6</xdr:col>
      <xdr:colOff>463550</xdr:colOff>
      <xdr:row>0</xdr:row>
      <xdr:rowOff>374015</xdr:rowOff>
    </xdr:to>
    <xdr:pic>
      <xdr:nvPicPr>
        <xdr:cNvPr id="2" name="Obraz 1" descr="LOGOTYPY_CZB_EFS_p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371475"/>
          <a:ext cx="6264275" cy="92138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247650</xdr:rowOff>
    </xdr:from>
    <xdr:to>
      <xdr:col>5</xdr:col>
      <xdr:colOff>539750</xdr:colOff>
      <xdr:row>0</xdr:row>
      <xdr:rowOff>1169035</xdr:rowOff>
    </xdr:to>
    <xdr:pic>
      <xdr:nvPicPr>
        <xdr:cNvPr id="3" name="Obraz 2" descr="LOGOTYPY_CZB_EFS_p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800" y="438150"/>
          <a:ext cx="6264275" cy="9213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503464</xdr:colOff>
      <xdr:row>0</xdr:row>
      <xdr:rowOff>176892</xdr:rowOff>
    </xdr:from>
    <xdr:to>
      <xdr:col>5</xdr:col>
      <xdr:colOff>543228</xdr:colOff>
      <xdr:row>0</xdr:row>
      <xdr:rowOff>1098277</xdr:rowOff>
    </xdr:to>
    <xdr:pic>
      <xdr:nvPicPr>
        <xdr:cNvPr id="3" name="Obraz 2" descr="LOGOTYPY_CZB_EFS_p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393" y="367392"/>
          <a:ext cx="6264275" cy="921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6"/>
  <sheetViews>
    <sheetView topLeftCell="A4" zoomScaleNormal="100" zoomScaleSheetLayoutView="100" workbookViewId="0">
      <selection activeCell="J4" sqref="J4:K4"/>
    </sheetView>
  </sheetViews>
  <sheetFormatPr defaultColWidth="7.5703125" defaultRowHeight="12.75" x14ac:dyDescent="0.2"/>
  <cols>
    <col min="1" max="1" width="7.5703125" style="1"/>
    <col min="2" max="2" width="46.28515625" style="3" customWidth="1"/>
    <col min="3" max="3" width="5.28515625" style="1" customWidth="1"/>
    <col min="4" max="4" width="5.5703125" style="1" customWidth="1"/>
    <col min="5" max="5" width="10.5703125" style="1" customWidth="1"/>
    <col min="6" max="6" width="13.85546875" style="1" customWidth="1"/>
    <col min="7" max="7" width="15.42578125" style="1" customWidth="1"/>
    <col min="8" max="9" width="13.85546875" style="1" customWidth="1"/>
    <col min="10" max="10" width="15.5703125" style="1" customWidth="1"/>
    <col min="11" max="11" width="14.28515625" style="1" customWidth="1"/>
    <col min="12" max="12" width="8.140625" style="1" bestFit="1" customWidth="1"/>
    <col min="13" max="16384" width="7.5703125" style="1"/>
  </cols>
  <sheetData>
    <row r="1" spans="1:11" ht="164.25" customHeight="1" x14ac:dyDescent="0.2">
      <c r="A1" s="20" t="s">
        <v>352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77.25" customHeight="1" thickBot="1" x14ac:dyDescent="0.25">
      <c r="A2" s="23" t="s">
        <v>321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1" customHeight="1" thickBot="1" x14ac:dyDescent="0.25">
      <c r="A3" s="26" t="s">
        <v>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52.5" customHeight="1" x14ac:dyDescent="0.2">
      <c r="A4" s="66" t="s">
        <v>0</v>
      </c>
      <c r="B4" s="67" t="s">
        <v>4</v>
      </c>
      <c r="C4" s="49" t="s">
        <v>335</v>
      </c>
      <c r="D4" s="50"/>
      <c r="E4" s="74" t="s">
        <v>2</v>
      </c>
      <c r="F4" s="83" t="s">
        <v>343</v>
      </c>
      <c r="G4" s="49" t="s">
        <v>344</v>
      </c>
      <c r="H4" s="54"/>
      <c r="I4" s="139" t="s">
        <v>354</v>
      </c>
      <c r="J4" s="49" t="s">
        <v>357</v>
      </c>
      <c r="K4" s="50"/>
    </row>
    <row r="5" spans="1:11" ht="113.25" customHeight="1" thickBot="1" x14ac:dyDescent="0.25">
      <c r="A5" s="68"/>
      <c r="B5" s="69"/>
      <c r="C5" s="70" t="s">
        <v>336</v>
      </c>
      <c r="D5" s="71" t="s">
        <v>337</v>
      </c>
      <c r="E5" s="75"/>
      <c r="F5" s="84"/>
      <c r="G5" s="70" t="s">
        <v>336</v>
      </c>
      <c r="H5" s="72" t="s">
        <v>337</v>
      </c>
      <c r="I5" s="140"/>
      <c r="J5" s="70" t="s">
        <v>336</v>
      </c>
      <c r="K5" s="71" t="s">
        <v>337</v>
      </c>
    </row>
    <row r="6" spans="1:11" ht="13.5" customHeight="1" x14ac:dyDescent="0.2">
      <c r="A6" s="62"/>
      <c r="B6" s="63" t="s">
        <v>75</v>
      </c>
      <c r="C6" s="64"/>
      <c r="D6" s="65"/>
      <c r="E6" s="76"/>
      <c r="F6" s="85"/>
      <c r="G6" s="64"/>
      <c r="H6" s="63"/>
      <c r="I6" s="85"/>
      <c r="J6" s="64"/>
      <c r="K6" s="65"/>
    </row>
    <row r="7" spans="1:11" ht="42" customHeight="1" x14ac:dyDescent="0.2">
      <c r="A7" s="31">
        <v>1</v>
      </c>
      <c r="B7" s="56" t="s">
        <v>15</v>
      </c>
      <c r="C7" s="58">
        <v>1</v>
      </c>
      <c r="D7" s="59">
        <v>0</v>
      </c>
      <c r="E7" s="77" t="s">
        <v>14</v>
      </c>
      <c r="F7" s="166"/>
      <c r="G7" s="51">
        <f>C7*F7</f>
        <v>0</v>
      </c>
      <c r="H7" s="55">
        <f>D7*F7</f>
        <v>0</v>
      </c>
      <c r="I7" s="144">
        <v>0.23</v>
      </c>
      <c r="J7" s="51">
        <f>G7+G7*I7</f>
        <v>0</v>
      </c>
      <c r="K7" s="38">
        <f>H7+H7*I7</f>
        <v>0</v>
      </c>
    </row>
    <row r="8" spans="1:11" ht="57" customHeight="1" x14ac:dyDescent="0.2">
      <c r="A8" s="31">
        <v>2</v>
      </c>
      <c r="B8" s="56" t="s">
        <v>16</v>
      </c>
      <c r="C8" s="58">
        <v>2</v>
      </c>
      <c r="D8" s="59">
        <v>0</v>
      </c>
      <c r="E8" s="77" t="s">
        <v>14</v>
      </c>
      <c r="F8" s="166"/>
      <c r="G8" s="51">
        <f>C8*F8</f>
        <v>0</v>
      </c>
      <c r="H8" s="55">
        <f>D8*F8</f>
        <v>0</v>
      </c>
      <c r="I8" s="144">
        <v>0.23</v>
      </c>
      <c r="J8" s="51">
        <f t="shared" ref="J8:J71" si="0">G8+G8*I8</f>
        <v>0</v>
      </c>
      <c r="K8" s="38">
        <f t="shared" ref="K8:K71" si="1">H8+H8*I8</f>
        <v>0</v>
      </c>
    </row>
    <row r="9" spans="1:11" x14ac:dyDescent="0.2">
      <c r="A9" s="30"/>
      <c r="B9" s="45" t="s">
        <v>70</v>
      </c>
      <c r="C9" s="36"/>
      <c r="D9" s="37"/>
      <c r="E9" s="78"/>
      <c r="F9" s="86"/>
      <c r="G9" s="36"/>
      <c r="H9" s="45"/>
      <c r="I9" s="141"/>
      <c r="J9" s="36"/>
      <c r="K9" s="37"/>
    </row>
    <row r="10" spans="1:11" x14ac:dyDescent="0.2">
      <c r="A10" s="32">
        <v>3</v>
      </c>
      <c r="B10" s="56" t="s">
        <v>19</v>
      </c>
      <c r="C10" s="58">
        <v>2</v>
      </c>
      <c r="D10" s="59">
        <v>0</v>
      </c>
      <c r="E10" s="77" t="s">
        <v>3</v>
      </c>
      <c r="F10" s="166"/>
      <c r="G10" s="51">
        <f>C10*F10</f>
        <v>0</v>
      </c>
      <c r="H10" s="55">
        <f>D10*F10</f>
        <v>0</v>
      </c>
      <c r="I10" s="144">
        <v>0.23</v>
      </c>
      <c r="J10" s="51">
        <f t="shared" si="0"/>
        <v>0</v>
      </c>
      <c r="K10" s="38">
        <f t="shared" si="1"/>
        <v>0</v>
      </c>
    </row>
    <row r="11" spans="1:11" x14ac:dyDescent="0.2">
      <c r="A11" s="32">
        <v>4</v>
      </c>
      <c r="B11" s="56" t="s">
        <v>20</v>
      </c>
      <c r="C11" s="58">
        <v>10</v>
      </c>
      <c r="D11" s="59">
        <v>0</v>
      </c>
      <c r="E11" s="77" t="s">
        <v>3</v>
      </c>
      <c r="F11" s="166"/>
      <c r="G11" s="51">
        <f>C11*F11</f>
        <v>0</v>
      </c>
      <c r="H11" s="55">
        <f>D11*F11</f>
        <v>0</v>
      </c>
      <c r="I11" s="144">
        <v>0.23</v>
      </c>
      <c r="J11" s="51">
        <f t="shared" si="0"/>
        <v>0</v>
      </c>
      <c r="K11" s="38">
        <f t="shared" si="1"/>
        <v>0</v>
      </c>
    </row>
    <row r="12" spans="1:11" x14ac:dyDescent="0.2">
      <c r="A12" s="32">
        <v>5</v>
      </c>
      <c r="B12" s="56" t="s">
        <v>24</v>
      </c>
      <c r="C12" s="58">
        <v>10</v>
      </c>
      <c r="D12" s="59">
        <v>0</v>
      </c>
      <c r="E12" s="77" t="s">
        <v>3</v>
      </c>
      <c r="F12" s="166"/>
      <c r="G12" s="51">
        <f>C12*F12</f>
        <v>0</v>
      </c>
      <c r="H12" s="55">
        <f>D12*F12</f>
        <v>0</v>
      </c>
      <c r="I12" s="144">
        <v>0.23</v>
      </c>
      <c r="J12" s="51">
        <f t="shared" si="0"/>
        <v>0</v>
      </c>
      <c r="K12" s="38">
        <f t="shared" si="1"/>
        <v>0</v>
      </c>
    </row>
    <row r="13" spans="1:11" x14ac:dyDescent="0.2">
      <c r="A13" s="32">
        <v>6</v>
      </c>
      <c r="B13" s="56" t="s">
        <v>71</v>
      </c>
      <c r="C13" s="58">
        <v>16</v>
      </c>
      <c r="D13" s="59">
        <v>16</v>
      </c>
      <c r="E13" s="77" t="s">
        <v>3</v>
      </c>
      <c r="F13" s="166"/>
      <c r="G13" s="51">
        <f>C13*F13</f>
        <v>0</v>
      </c>
      <c r="H13" s="55">
        <f>D13*F13</f>
        <v>0</v>
      </c>
      <c r="I13" s="144">
        <v>0.23</v>
      </c>
      <c r="J13" s="51">
        <f t="shared" si="0"/>
        <v>0</v>
      </c>
      <c r="K13" s="38">
        <f t="shared" si="1"/>
        <v>0</v>
      </c>
    </row>
    <row r="14" spans="1:11" x14ac:dyDescent="0.2">
      <c r="A14" s="32">
        <v>7</v>
      </c>
      <c r="B14" s="56" t="s">
        <v>21</v>
      </c>
      <c r="C14" s="58">
        <v>2</v>
      </c>
      <c r="D14" s="59">
        <v>0</v>
      </c>
      <c r="E14" s="77" t="s">
        <v>3</v>
      </c>
      <c r="F14" s="166"/>
      <c r="G14" s="51">
        <f>C14*F14</f>
        <v>0</v>
      </c>
      <c r="H14" s="55">
        <f>D14*F14</f>
        <v>0</v>
      </c>
      <c r="I14" s="144">
        <v>0.23</v>
      </c>
      <c r="J14" s="51">
        <f t="shared" si="0"/>
        <v>0</v>
      </c>
      <c r="K14" s="38">
        <f t="shared" si="1"/>
        <v>0</v>
      </c>
    </row>
    <row r="15" spans="1:11" x14ac:dyDescent="0.2">
      <c r="A15" s="32">
        <v>8</v>
      </c>
      <c r="B15" s="56" t="s">
        <v>22</v>
      </c>
      <c r="C15" s="58">
        <v>1</v>
      </c>
      <c r="D15" s="59">
        <v>0</v>
      </c>
      <c r="E15" s="77" t="s">
        <v>3</v>
      </c>
      <c r="F15" s="166"/>
      <c r="G15" s="51">
        <f>C15*F15</f>
        <v>0</v>
      </c>
      <c r="H15" s="55">
        <f>D15*F15</f>
        <v>0</v>
      </c>
      <c r="I15" s="144">
        <v>0.23</v>
      </c>
      <c r="J15" s="51">
        <f t="shared" si="0"/>
        <v>0</v>
      </c>
      <c r="K15" s="38">
        <f t="shared" si="1"/>
        <v>0</v>
      </c>
    </row>
    <row r="16" spans="1:11" ht="15.75" customHeight="1" x14ac:dyDescent="0.2">
      <c r="A16" s="32">
        <v>9</v>
      </c>
      <c r="B16" s="56" t="s">
        <v>23</v>
      </c>
      <c r="C16" s="58">
        <v>1</v>
      </c>
      <c r="D16" s="59">
        <v>0</v>
      </c>
      <c r="E16" s="77" t="s">
        <v>3</v>
      </c>
      <c r="F16" s="166"/>
      <c r="G16" s="51">
        <f>C16*F16</f>
        <v>0</v>
      </c>
      <c r="H16" s="55">
        <f>D16*F16</f>
        <v>0</v>
      </c>
      <c r="I16" s="144">
        <v>0.23</v>
      </c>
      <c r="J16" s="51">
        <f t="shared" si="0"/>
        <v>0</v>
      </c>
      <c r="K16" s="38">
        <f t="shared" si="1"/>
        <v>0</v>
      </c>
    </row>
    <row r="17" spans="1:11" ht="15.75" customHeight="1" x14ac:dyDescent="0.2">
      <c r="A17" s="32">
        <v>10</v>
      </c>
      <c r="B17" s="56" t="s">
        <v>118</v>
      </c>
      <c r="C17" s="58">
        <v>0</v>
      </c>
      <c r="D17" s="59">
        <v>1</v>
      </c>
      <c r="E17" s="77" t="s">
        <v>3</v>
      </c>
      <c r="F17" s="166"/>
      <c r="G17" s="51">
        <f>C17*F17</f>
        <v>0</v>
      </c>
      <c r="H17" s="55">
        <f>D17*F17</f>
        <v>0</v>
      </c>
      <c r="I17" s="144">
        <v>0.23</v>
      </c>
      <c r="J17" s="51">
        <f t="shared" si="0"/>
        <v>0</v>
      </c>
      <c r="K17" s="38">
        <f t="shared" si="1"/>
        <v>0</v>
      </c>
    </row>
    <row r="18" spans="1:11" ht="15.75" customHeight="1" x14ac:dyDescent="0.2">
      <c r="A18" s="32">
        <v>11</v>
      </c>
      <c r="B18" s="56" t="s">
        <v>119</v>
      </c>
      <c r="C18" s="58">
        <v>0</v>
      </c>
      <c r="D18" s="59">
        <v>2</v>
      </c>
      <c r="E18" s="77" t="s">
        <v>3</v>
      </c>
      <c r="F18" s="166"/>
      <c r="G18" s="51">
        <f>C18*F18</f>
        <v>0</v>
      </c>
      <c r="H18" s="55">
        <f>D18*F18</f>
        <v>0</v>
      </c>
      <c r="I18" s="144">
        <v>0.23</v>
      </c>
      <c r="J18" s="51">
        <f t="shared" si="0"/>
        <v>0</v>
      </c>
      <c r="K18" s="38">
        <f t="shared" si="1"/>
        <v>0</v>
      </c>
    </row>
    <row r="19" spans="1:11" ht="15.75" customHeight="1" x14ac:dyDescent="0.2">
      <c r="A19" s="32">
        <v>12</v>
      </c>
      <c r="B19" s="56" t="s">
        <v>120</v>
      </c>
      <c r="C19" s="58">
        <v>0</v>
      </c>
      <c r="D19" s="59">
        <v>2</v>
      </c>
      <c r="E19" s="77" t="s">
        <v>3</v>
      </c>
      <c r="F19" s="166"/>
      <c r="G19" s="51">
        <f>C19*F19</f>
        <v>0</v>
      </c>
      <c r="H19" s="55">
        <f>D19*F19</f>
        <v>0</v>
      </c>
      <c r="I19" s="144">
        <v>0.23</v>
      </c>
      <c r="J19" s="51">
        <f t="shared" si="0"/>
        <v>0</v>
      </c>
      <c r="K19" s="38">
        <f t="shared" si="1"/>
        <v>0</v>
      </c>
    </row>
    <row r="20" spans="1:11" ht="15.75" customHeight="1" x14ac:dyDescent="0.2">
      <c r="A20" s="32">
        <v>13</v>
      </c>
      <c r="B20" s="56" t="s">
        <v>121</v>
      </c>
      <c r="C20" s="58">
        <v>0</v>
      </c>
      <c r="D20" s="59">
        <v>1</v>
      </c>
      <c r="E20" s="77" t="s">
        <v>3</v>
      </c>
      <c r="F20" s="166"/>
      <c r="G20" s="51">
        <f>C20*F20</f>
        <v>0</v>
      </c>
      <c r="H20" s="55">
        <f>D20*F20</f>
        <v>0</v>
      </c>
      <c r="I20" s="144">
        <v>0.23</v>
      </c>
      <c r="J20" s="51">
        <f t="shared" si="0"/>
        <v>0</v>
      </c>
      <c r="K20" s="38">
        <f t="shared" si="1"/>
        <v>0</v>
      </c>
    </row>
    <row r="21" spans="1:11" ht="15.75" customHeight="1" x14ac:dyDescent="0.2">
      <c r="A21" s="32">
        <v>14</v>
      </c>
      <c r="B21" s="56" t="s">
        <v>122</v>
      </c>
      <c r="C21" s="58">
        <v>0</v>
      </c>
      <c r="D21" s="59">
        <v>3</v>
      </c>
      <c r="E21" s="77" t="s">
        <v>3</v>
      </c>
      <c r="F21" s="166"/>
      <c r="G21" s="51">
        <f>C21*F21</f>
        <v>0</v>
      </c>
      <c r="H21" s="55">
        <f>D21*F21</f>
        <v>0</v>
      </c>
      <c r="I21" s="144">
        <v>0.23</v>
      </c>
      <c r="J21" s="51">
        <f t="shared" si="0"/>
        <v>0</v>
      </c>
      <c r="K21" s="38">
        <f t="shared" si="1"/>
        <v>0</v>
      </c>
    </row>
    <row r="22" spans="1:11" ht="15.75" customHeight="1" x14ac:dyDescent="0.2">
      <c r="A22" s="32">
        <v>15</v>
      </c>
      <c r="B22" s="56" t="s">
        <v>123</v>
      </c>
      <c r="C22" s="58">
        <v>0</v>
      </c>
      <c r="D22" s="59">
        <v>3</v>
      </c>
      <c r="E22" s="77" t="s">
        <v>3</v>
      </c>
      <c r="F22" s="166"/>
      <c r="G22" s="51">
        <f>C22*F22</f>
        <v>0</v>
      </c>
      <c r="H22" s="55">
        <f>D22*F22</f>
        <v>0</v>
      </c>
      <c r="I22" s="144">
        <v>0.23</v>
      </c>
      <c r="J22" s="51">
        <f t="shared" si="0"/>
        <v>0</v>
      </c>
      <c r="K22" s="38">
        <f t="shared" si="1"/>
        <v>0</v>
      </c>
    </row>
    <row r="23" spans="1:11" x14ac:dyDescent="0.2">
      <c r="A23" s="32">
        <v>16</v>
      </c>
      <c r="B23" s="56" t="s">
        <v>124</v>
      </c>
      <c r="C23" s="58">
        <v>0</v>
      </c>
      <c r="D23" s="59">
        <v>2</v>
      </c>
      <c r="E23" s="77" t="s">
        <v>3</v>
      </c>
      <c r="F23" s="166"/>
      <c r="G23" s="51">
        <f>C23*F23</f>
        <v>0</v>
      </c>
      <c r="H23" s="55">
        <f>D23*F23</f>
        <v>0</v>
      </c>
      <c r="I23" s="144">
        <v>0.23</v>
      </c>
      <c r="J23" s="51">
        <f t="shared" si="0"/>
        <v>0</v>
      </c>
      <c r="K23" s="38">
        <f t="shared" si="1"/>
        <v>0</v>
      </c>
    </row>
    <row r="24" spans="1:11" x14ac:dyDescent="0.2">
      <c r="A24" s="32">
        <v>17</v>
      </c>
      <c r="B24" s="56" t="s">
        <v>125</v>
      </c>
      <c r="C24" s="58">
        <v>0</v>
      </c>
      <c r="D24" s="59">
        <v>1</v>
      </c>
      <c r="E24" s="77" t="s">
        <v>3</v>
      </c>
      <c r="F24" s="166"/>
      <c r="G24" s="51">
        <f>C24*F24</f>
        <v>0</v>
      </c>
      <c r="H24" s="55">
        <f>D24*F24</f>
        <v>0</v>
      </c>
      <c r="I24" s="144">
        <v>0.23</v>
      </c>
      <c r="J24" s="51">
        <f t="shared" si="0"/>
        <v>0</v>
      </c>
      <c r="K24" s="38">
        <f t="shared" si="1"/>
        <v>0</v>
      </c>
    </row>
    <row r="25" spans="1:11" x14ac:dyDescent="0.2">
      <c r="A25" s="32">
        <v>18</v>
      </c>
      <c r="B25" s="56" t="s">
        <v>126</v>
      </c>
      <c r="C25" s="58">
        <v>0</v>
      </c>
      <c r="D25" s="59">
        <v>1</v>
      </c>
      <c r="E25" s="77" t="s">
        <v>3</v>
      </c>
      <c r="F25" s="166"/>
      <c r="G25" s="51">
        <f>C25*F25</f>
        <v>0</v>
      </c>
      <c r="H25" s="55">
        <f>D25*F25</f>
        <v>0</v>
      </c>
      <c r="I25" s="144">
        <v>0.23</v>
      </c>
      <c r="J25" s="51">
        <f t="shared" si="0"/>
        <v>0</v>
      </c>
      <c r="K25" s="38">
        <f t="shared" si="1"/>
        <v>0</v>
      </c>
    </row>
    <row r="26" spans="1:11" x14ac:dyDescent="0.2">
      <c r="A26" s="32">
        <v>19</v>
      </c>
      <c r="B26" s="56" t="s">
        <v>127</v>
      </c>
      <c r="C26" s="58">
        <v>0</v>
      </c>
      <c r="D26" s="59">
        <v>2</v>
      </c>
      <c r="E26" s="77" t="s">
        <v>3</v>
      </c>
      <c r="F26" s="166"/>
      <c r="G26" s="51">
        <f>C26*F26</f>
        <v>0</v>
      </c>
      <c r="H26" s="55">
        <f>D26*F26</f>
        <v>0</v>
      </c>
      <c r="I26" s="144">
        <v>0.23</v>
      </c>
      <c r="J26" s="51">
        <f t="shared" si="0"/>
        <v>0</v>
      </c>
      <c r="K26" s="38">
        <f t="shared" si="1"/>
        <v>0</v>
      </c>
    </row>
    <row r="27" spans="1:11" x14ac:dyDescent="0.2">
      <c r="A27" s="32">
        <v>20</v>
      </c>
      <c r="B27" s="56" t="s">
        <v>128</v>
      </c>
      <c r="C27" s="58">
        <v>0</v>
      </c>
      <c r="D27" s="59">
        <v>2</v>
      </c>
      <c r="E27" s="77" t="s">
        <v>3</v>
      </c>
      <c r="F27" s="166"/>
      <c r="G27" s="51">
        <f>C27*F27</f>
        <v>0</v>
      </c>
      <c r="H27" s="55">
        <f>D27*F27</f>
        <v>0</v>
      </c>
      <c r="I27" s="144">
        <v>0.23</v>
      </c>
      <c r="J27" s="51">
        <f t="shared" si="0"/>
        <v>0</v>
      </c>
      <c r="K27" s="38">
        <f t="shared" si="1"/>
        <v>0</v>
      </c>
    </row>
    <row r="28" spans="1:11" x14ac:dyDescent="0.2">
      <c r="A28" s="32">
        <v>21</v>
      </c>
      <c r="B28" s="56" t="s">
        <v>129</v>
      </c>
      <c r="C28" s="58">
        <v>0</v>
      </c>
      <c r="D28" s="59">
        <v>1</v>
      </c>
      <c r="E28" s="77" t="s">
        <v>3</v>
      </c>
      <c r="F28" s="166"/>
      <c r="G28" s="51">
        <f>C28*F28</f>
        <v>0</v>
      </c>
      <c r="H28" s="55">
        <f>D28*F28</f>
        <v>0</v>
      </c>
      <c r="I28" s="144">
        <v>0.23</v>
      </c>
      <c r="J28" s="51">
        <f t="shared" si="0"/>
        <v>0</v>
      </c>
      <c r="K28" s="38">
        <f t="shared" si="1"/>
        <v>0</v>
      </c>
    </row>
    <row r="29" spans="1:11" x14ac:dyDescent="0.2">
      <c r="A29" s="32">
        <v>22</v>
      </c>
      <c r="B29" s="56" t="s">
        <v>130</v>
      </c>
      <c r="C29" s="58">
        <v>0</v>
      </c>
      <c r="D29" s="59">
        <v>1</v>
      </c>
      <c r="E29" s="77" t="s">
        <v>3</v>
      </c>
      <c r="F29" s="166"/>
      <c r="G29" s="51">
        <f>C29*F29</f>
        <v>0</v>
      </c>
      <c r="H29" s="55">
        <f>D29*F29</f>
        <v>0</v>
      </c>
      <c r="I29" s="144">
        <v>0.23</v>
      </c>
      <c r="J29" s="51">
        <f t="shared" si="0"/>
        <v>0</v>
      </c>
      <c r="K29" s="38">
        <f t="shared" si="1"/>
        <v>0</v>
      </c>
    </row>
    <row r="30" spans="1:11" x14ac:dyDescent="0.2">
      <c r="A30" s="32">
        <v>23</v>
      </c>
      <c r="B30" s="56" t="s">
        <v>131</v>
      </c>
      <c r="C30" s="58">
        <v>0</v>
      </c>
      <c r="D30" s="59">
        <v>1</v>
      </c>
      <c r="E30" s="77" t="s">
        <v>3</v>
      </c>
      <c r="F30" s="166"/>
      <c r="G30" s="51">
        <f>C30*F30</f>
        <v>0</v>
      </c>
      <c r="H30" s="55">
        <f>D30*F30</f>
        <v>0</v>
      </c>
      <c r="I30" s="144">
        <v>0.23</v>
      </c>
      <c r="J30" s="51">
        <f t="shared" si="0"/>
        <v>0</v>
      </c>
      <c r="K30" s="38">
        <f t="shared" si="1"/>
        <v>0</v>
      </c>
    </row>
    <row r="31" spans="1:11" x14ac:dyDescent="0.2">
      <c r="A31" s="32">
        <v>24</v>
      </c>
      <c r="B31" s="56" t="s">
        <v>132</v>
      </c>
      <c r="C31" s="58">
        <v>0</v>
      </c>
      <c r="D31" s="59">
        <v>8</v>
      </c>
      <c r="E31" s="77" t="s">
        <v>3</v>
      </c>
      <c r="F31" s="166"/>
      <c r="G31" s="51">
        <f>C31*F31</f>
        <v>0</v>
      </c>
      <c r="H31" s="55">
        <f>D31*F31</f>
        <v>0</v>
      </c>
      <c r="I31" s="144">
        <v>0.23</v>
      </c>
      <c r="J31" s="51">
        <f t="shared" si="0"/>
        <v>0</v>
      </c>
      <c r="K31" s="38">
        <f t="shared" si="1"/>
        <v>0</v>
      </c>
    </row>
    <row r="32" spans="1:11" x14ac:dyDescent="0.2">
      <c r="A32" s="32">
        <v>25</v>
      </c>
      <c r="B32" s="56" t="s">
        <v>133</v>
      </c>
      <c r="C32" s="58">
        <v>0</v>
      </c>
      <c r="D32" s="59">
        <v>8</v>
      </c>
      <c r="E32" s="77" t="s">
        <v>3</v>
      </c>
      <c r="F32" s="166"/>
      <c r="G32" s="51">
        <f>C32*F32</f>
        <v>0</v>
      </c>
      <c r="H32" s="55">
        <f>D32*F32</f>
        <v>0</v>
      </c>
      <c r="I32" s="144">
        <v>0.23</v>
      </c>
      <c r="J32" s="51">
        <f t="shared" si="0"/>
        <v>0</v>
      </c>
      <c r="K32" s="38">
        <f t="shared" si="1"/>
        <v>0</v>
      </c>
    </row>
    <row r="33" spans="1:11" x14ac:dyDescent="0.2">
      <c r="A33" s="32">
        <v>26</v>
      </c>
      <c r="B33" s="56" t="s">
        <v>258</v>
      </c>
      <c r="C33" s="58">
        <v>0</v>
      </c>
      <c r="D33" s="59">
        <v>1</v>
      </c>
      <c r="E33" s="77" t="s">
        <v>3</v>
      </c>
      <c r="F33" s="166"/>
      <c r="G33" s="51">
        <f>C33*F33</f>
        <v>0</v>
      </c>
      <c r="H33" s="55">
        <f>D33*F33</f>
        <v>0</v>
      </c>
      <c r="I33" s="144">
        <v>0.23</v>
      </c>
      <c r="J33" s="51">
        <f t="shared" si="0"/>
        <v>0</v>
      </c>
      <c r="K33" s="38">
        <f t="shared" si="1"/>
        <v>0</v>
      </c>
    </row>
    <row r="34" spans="1:11" x14ac:dyDescent="0.2">
      <c r="A34" s="32">
        <v>27</v>
      </c>
      <c r="B34" s="56" t="s">
        <v>259</v>
      </c>
      <c r="C34" s="58">
        <v>0</v>
      </c>
      <c r="D34" s="59">
        <v>1</v>
      </c>
      <c r="E34" s="77" t="s">
        <v>3</v>
      </c>
      <c r="F34" s="166"/>
      <c r="G34" s="51">
        <f>C34*F34</f>
        <v>0</v>
      </c>
      <c r="H34" s="55">
        <f>D34*F34</f>
        <v>0</v>
      </c>
      <c r="I34" s="144">
        <v>0.23</v>
      </c>
      <c r="J34" s="51">
        <f t="shared" si="0"/>
        <v>0</v>
      </c>
      <c r="K34" s="38">
        <f t="shared" si="1"/>
        <v>0</v>
      </c>
    </row>
    <row r="35" spans="1:11" x14ac:dyDescent="0.2">
      <c r="A35" s="32">
        <v>28</v>
      </c>
      <c r="B35" s="56" t="s">
        <v>260</v>
      </c>
      <c r="C35" s="58">
        <v>0</v>
      </c>
      <c r="D35" s="59">
        <v>1</v>
      </c>
      <c r="E35" s="77" t="s">
        <v>3</v>
      </c>
      <c r="F35" s="166"/>
      <c r="G35" s="51">
        <f>C35*F35</f>
        <v>0</v>
      </c>
      <c r="H35" s="55">
        <f>D35*F35</f>
        <v>0</v>
      </c>
      <c r="I35" s="144">
        <v>0.23</v>
      </c>
      <c r="J35" s="51">
        <f t="shared" si="0"/>
        <v>0</v>
      </c>
      <c r="K35" s="38">
        <f t="shared" si="1"/>
        <v>0</v>
      </c>
    </row>
    <row r="36" spans="1:11" ht="15.75" customHeight="1" x14ac:dyDescent="0.2">
      <c r="A36" s="33"/>
      <c r="B36" s="46" t="s">
        <v>262</v>
      </c>
      <c r="C36" s="39"/>
      <c r="D36" s="40"/>
      <c r="E36" s="79"/>
      <c r="F36" s="87"/>
      <c r="G36" s="39"/>
      <c r="H36" s="46"/>
      <c r="I36" s="142"/>
      <c r="J36" s="39"/>
      <c r="K36" s="40"/>
    </row>
    <row r="37" spans="1:11" x14ac:dyDescent="0.2">
      <c r="A37" s="32">
        <v>29</v>
      </c>
      <c r="B37" s="56" t="s">
        <v>261</v>
      </c>
      <c r="C37" s="58">
        <v>0</v>
      </c>
      <c r="D37" s="59">
        <v>1</v>
      </c>
      <c r="E37" s="77" t="s">
        <v>3</v>
      </c>
      <c r="F37" s="166"/>
      <c r="G37" s="51">
        <f t="shared" ref="G37:G100" si="2">C37*F37</f>
        <v>0</v>
      </c>
      <c r="H37" s="55">
        <f t="shared" ref="H37:H100" si="3">D37*F37</f>
        <v>0</v>
      </c>
      <c r="I37" s="144">
        <v>0.23</v>
      </c>
      <c r="J37" s="51">
        <f t="shared" si="0"/>
        <v>0</v>
      </c>
      <c r="K37" s="38">
        <f t="shared" si="1"/>
        <v>0</v>
      </c>
    </row>
    <row r="38" spans="1:11" x14ac:dyDescent="0.2">
      <c r="A38" s="32">
        <v>30</v>
      </c>
      <c r="B38" s="56" t="s">
        <v>263</v>
      </c>
      <c r="C38" s="58">
        <v>0</v>
      </c>
      <c r="D38" s="59">
        <v>1</v>
      </c>
      <c r="E38" s="77" t="s">
        <v>3</v>
      </c>
      <c r="F38" s="166"/>
      <c r="G38" s="51">
        <f t="shared" si="2"/>
        <v>0</v>
      </c>
      <c r="H38" s="55">
        <f t="shared" si="3"/>
        <v>0</v>
      </c>
      <c r="I38" s="144">
        <v>0.23</v>
      </c>
      <c r="J38" s="51">
        <f t="shared" si="0"/>
        <v>0</v>
      </c>
      <c r="K38" s="38">
        <f t="shared" si="1"/>
        <v>0</v>
      </c>
    </row>
    <row r="39" spans="1:11" ht="15.75" customHeight="1" x14ac:dyDescent="0.2">
      <c r="A39" s="33"/>
      <c r="B39" s="46" t="s">
        <v>264</v>
      </c>
      <c r="C39" s="39"/>
      <c r="D39" s="40"/>
      <c r="E39" s="79"/>
      <c r="F39" s="87"/>
      <c r="G39" s="39"/>
      <c r="H39" s="46"/>
      <c r="I39" s="142"/>
      <c r="J39" s="39"/>
      <c r="K39" s="40"/>
    </row>
    <row r="40" spans="1:11" x14ac:dyDescent="0.2">
      <c r="A40" s="32">
        <v>31</v>
      </c>
      <c r="B40" s="56" t="s">
        <v>265</v>
      </c>
      <c r="C40" s="58">
        <v>0</v>
      </c>
      <c r="D40" s="59">
        <v>1</v>
      </c>
      <c r="E40" s="77" t="s">
        <v>3</v>
      </c>
      <c r="F40" s="166"/>
      <c r="G40" s="51">
        <f t="shared" si="2"/>
        <v>0</v>
      </c>
      <c r="H40" s="55">
        <f t="shared" si="3"/>
        <v>0</v>
      </c>
      <c r="I40" s="144">
        <v>0.23</v>
      </c>
      <c r="J40" s="51">
        <f t="shared" si="0"/>
        <v>0</v>
      </c>
      <c r="K40" s="38">
        <f t="shared" si="1"/>
        <v>0</v>
      </c>
    </row>
    <row r="41" spans="1:11" x14ac:dyDescent="0.2">
      <c r="A41" s="32">
        <v>32</v>
      </c>
      <c r="B41" s="56" t="s">
        <v>266</v>
      </c>
      <c r="C41" s="58">
        <v>0</v>
      </c>
      <c r="D41" s="59">
        <v>1</v>
      </c>
      <c r="E41" s="77" t="s">
        <v>3</v>
      </c>
      <c r="F41" s="166"/>
      <c r="G41" s="51">
        <f t="shared" si="2"/>
        <v>0</v>
      </c>
      <c r="H41" s="55">
        <f t="shared" si="3"/>
        <v>0</v>
      </c>
      <c r="I41" s="144">
        <v>0.23</v>
      </c>
      <c r="J41" s="51">
        <f t="shared" si="0"/>
        <v>0</v>
      </c>
      <c r="K41" s="38">
        <f t="shared" si="1"/>
        <v>0</v>
      </c>
    </row>
    <row r="42" spans="1:11" ht="22.5" x14ac:dyDescent="0.2">
      <c r="A42" s="32">
        <v>33</v>
      </c>
      <c r="B42" s="56" t="s">
        <v>267</v>
      </c>
      <c r="C42" s="58">
        <v>0</v>
      </c>
      <c r="D42" s="59">
        <v>1</v>
      </c>
      <c r="E42" s="77" t="s">
        <v>3</v>
      </c>
      <c r="F42" s="166"/>
      <c r="G42" s="51">
        <f t="shared" si="2"/>
        <v>0</v>
      </c>
      <c r="H42" s="55">
        <f t="shared" si="3"/>
        <v>0</v>
      </c>
      <c r="I42" s="144">
        <v>0.23</v>
      </c>
      <c r="J42" s="51">
        <f t="shared" si="0"/>
        <v>0</v>
      </c>
      <c r="K42" s="38">
        <f t="shared" si="1"/>
        <v>0</v>
      </c>
    </row>
    <row r="43" spans="1:11" ht="22.5" x14ac:dyDescent="0.2">
      <c r="A43" s="32">
        <v>34</v>
      </c>
      <c r="B43" s="56" t="s">
        <v>268</v>
      </c>
      <c r="C43" s="58">
        <v>0</v>
      </c>
      <c r="D43" s="59">
        <v>1</v>
      </c>
      <c r="E43" s="77" t="s">
        <v>3</v>
      </c>
      <c r="F43" s="166"/>
      <c r="G43" s="51">
        <f t="shared" si="2"/>
        <v>0</v>
      </c>
      <c r="H43" s="55">
        <f t="shared" si="3"/>
        <v>0</v>
      </c>
      <c r="I43" s="144">
        <v>0.23</v>
      </c>
      <c r="J43" s="51">
        <f t="shared" si="0"/>
        <v>0</v>
      </c>
      <c r="K43" s="38">
        <f t="shared" si="1"/>
        <v>0</v>
      </c>
    </row>
    <row r="44" spans="1:11" ht="22.5" x14ac:dyDescent="0.2">
      <c r="A44" s="32">
        <v>35</v>
      </c>
      <c r="B44" s="56" t="s">
        <v>269</v>
      </c>
      <c r="C44" s="58">
        <v>0</v>
      </c>
      <c r="D44" s="59">
        <v>1</v>
      </c>
      <c r="E44" s="77" t="s">
        <v>186</v>
      </c>
      <c r="F44" s="166"/>
      <c r="G44" s="51">
        <f t="shared" si="2"/>
        <v>0</v>
      </c>
      <c r="H44" s="55">
        <f t="shared" si="3"/>
        <v>0</v>
      </c>
      <c r="I44" s="144">
        <v>0.23</v>
      </c>
      <c r="J44" s="51">
        <f t="shared" si="0"/>
        <v>0</v>
      </c>
      <c r="K44" s="38">
        <f t="shared" si="1"/>
        <v>0</v>
      </c>
    </row>
    <row r="45" spans="1:11" ht="22.5" x14ac:dyDescent="0.2">
      <c r="A45" s="32">
        <v>36</v>
      </c>
      <c r="B45" s="56" t="s">
        <v>270</v>
      </c>
      <c r="C45" s="58">
        <v>0</v>
      </c>
      <c r="D45" s="59">
        <v>1</v>
      </c>
      <c r="E45" s="77" t="s">
        <v>3</v>
      </c>
      <c r="F45" s="166"/>
      <c r="G45" s="51">
        <f t="shared" si="2"/>
        <v>0</v>
      </c>
      <c r="H45" s="55">
        <f t="shared" si="3"/>
        <v>0</v>
      </c>
      <c r="I45" s="144">
        <v>0.23</v>
      </c>
      <c r="J45" s="51">
        <f t="shared" si="0"/>
        <v>0</v>
      </c>
      <c r="K45" s="38">
        <f t="shared" si="1"/>
        <v>0</v>
      </c>
    </row>
    <row r="46" spans="1:11" ht="22.5" x14ac:dyDescent="0.2">
      <c r="A46" s="32">
        <v>37</v>
      </c>
      <c r="B46" s="56" t="s">
        <v>271</v>
      </c>
      <c r="C46" s="58">
        <v>0</v>
      </c>
      <c r="D46" s="59">
        <v>1</v>
      </c>
      <c r="E46" s="77" t="s">
        <v>186</v>
      </c>
      <c r="F46" s="166"/>
      <c r="G46" s="51">
        <f t="shared" si="2"/>
        <v>0</v>
      </c>
      <c r="H46" s="55">
        <f t="shared" si="3"/>
        <v>0</v>
      </c>
      <c r="I46" s="144">
        <v>0.23</v>
      </c>
      <c r="J46" s="51">
        <f t="shared" si="0"/>
        <v>0</v>
      </c>
      <c r="K46" s="38">
        <f t="shared" si="1"/>
        <v>0</v>
      </c>
    </row>
    <row r="47" spans="1:11" ht="22.5" x14ac:dyDescent="0.2">
      <c r="A47" s="32">
        <v>38</v>
      </c>
      <c r="B47" s="56" t="s">
        <v>272</v>
      </c>
      <c r="C47" s="58">
        <v>0</v>
      </c>
      <c r="D47" s="59">
        <v>1</v>
      </c>
      <c r="E47" s="77" t="s">
        <v>186</v>
      </c>
      <c r="F47" s="166"/>
      <c r="G47" s="51">
        <f t="shared" si="2"/>
        <v>0</v>
      </c>
      <c r="H47" s="55">
        <f t="shared" si="3"/>
        <v>0</v>
      </c>
      <c r="I47" s="144">
        <v>0.23</v>
      </c>
      <c r="J47" s="51">
        <f t="shared" si="0"/>
        <v>0</v>
      </c>
      <c r="K47" s="38">
        <f t="shared" si="1"/>
        <v>0</v>
      </c>
    </row>
    <row r="48" spans="1:11" ht="12.75" customHeight="1" x14ac:dyDescent="0.2">
      <c r="A48" s="34"/>
      <c r="B48" s="47" t="s">
        <v>66</v>
      </c>
      <c r="C48" s="41"/>
      <c r="D48" s="42"/>
      <c r="E48" s="80"/>
      <c r="F48" s="88"/>
      <c r="G48" s="41"/>
      <c r="H48" s="47"/>
      <c r="I48" s="142"/>
      <c r="J48" s="41"/>
      <c r="K48" s="42"/>
    </row>
    <row r="49" spans="1:11" ht="52.5" customHeight="1" x14ac:dyDescent="0.2">
      <c r="A49" s="32">
        <v>39</v>
      </c>
      <c r="B49" s="56" t="s">
        <v>17</v>
      </c>
      <c r="C49" s="58">
        <v>8</v>
      </c>
      <c r="D49" s="59">
        <v>0</v>
      </c>
      <c r="E49" s="77" t="s">
        <v>3</v>
      </c>
      <c r="F49" s="166"/>
      <c r="G49" s="51">
        <f t="shared" si="2"/>
        <v>0</v>
      </c>
      <c r="H49" s="55">
        <f t="shared" si="3"/>
        <v>0</v>
      </c>
      <c r="I49" s="144">
        <v>0.23</v>
      </c>
      <c r="J49" s="51">
        <f t="shared" si="0"/>
        <v>0</v>
      </c>
      <c r="K49" s="38">
        <f t="shared" si="1"/>
        <v>0</v>
      </c>
    </row>
    <row r="50" spans="1:11" x14ac:dyDescent="0.2">
      <c r="A50" s="32">
        <v>40</v>
      </c>
      <c r="B50" s="56" t="s">
        <v>18</v>
      </c>
      <c r="C50" s="58">
        <v>4</v>
      </c>
      <c r="D50" s="59">
        <v>0</v>
      </c>
      <c r="E50" s="77" t="s">
        <v>3</v>
      </c>
      <c r="F50" s="166"/>
      <c r="G50" s="51">
        <f t="shared" si="2"/>
        <v>0</v>
      </c>
      <c r="H50" s="55">
        <f t="shared" si="3"/>
        <v>0</v>
      </c>
      <c r="I50" s="144">
        <v>0.23</v>
      </c>
      <c r="J50" s="51">
        <f t="shared" si="0"/>
        <v>0</v>
      </c>
      <c r="K50" s="38">
        <f t="shared" si="1"/>
        <v>0</v>
      </c>
    </row>
    <row r="51" spans="1:11" x14ac:dyDescent="0.2">
      <c r="A51" s="32">
        <v>41</v>
      </c>
      <c r="B51" s="56" t="s">
        <v>142</v>
      </c>
      <c r="C51" s="58">
        <v>0</v>
      </c>
      <c r="D51" s="59">
        <v>5</v>
      </c>
      <c r="E51" s="77" t="s">
        <v>3</v>
      </c>
      <c r="F51" s="166"/>
      <c r="G51" s="51">
        <f t="shared" si="2"/>
        <v>0</v>
      </c>
      <c r="H51" s="55">
        <f t="shared" si="3"/>
        <v>0</v>
      </c>
      <c r="I51" s="144">
        <v>0.23</v>
      </c>
      <c r="J51" s="51">
        <f t="shared" si="0"/>
        <v>0</v>
      </c>
      <c r="K51" s="38">
        <f t="shared" si="1"/>
        <v>0</v>
      </c>
    </row>
    <row r="52" spans="1:11" x14ac:dyDescent="0.2">
      <c r="A52" s="32">
        <v>42</v>
      </c>
      <c r="B52" s="56" t="s">
        <v>143</v>
      </c>
      <c r="C52" s="58">
        <v>0</v>
      </c>
      <c r="D52" s="59">
        <v>4</v>
      </c>
      <c r="E52" s="77" t="s">
        <v>3</v>
      </c>
      <c r="F52" s="166"/>
      <c r="G52" s="51">
        <f t="shared" si="2"/>
        <v>0</v>
      </c>
      <c r="H52" s="55">
        <f t="shared" si="3"/>
        <v>0</v>
      </c>
      <c r="I52" s="144">
        <v>0.23</v>
      </c>
      <c r="J52" s="51">
        <f t="shared" si="0"/>
        <v>0</v>
      </c>
      <c r="K52" s="38">
        <f t="shared" si="1"/>
        <v>0</v>
      </c>
    </row>
    <row r="53" spans="1:11" x14ac:dyDescent="0.2">
      <c r="A53" s="32">
        <v>43</v>
      </c>
      <c r="B53" s="56" t="s">
        <v>145</v>
      </c>
      <c r="C53" s="58">
        <v>0</v>
      </c>
      <c r="D53" s="59">
        <v>2</v>
      </c>
      <c r="E53" s="77" t="s">
        <v>3</v>
      </c>
      <c r="F53" s="166"/>
      <c r="G53" s="51">
        <f t="shared" si="2"/>
        <v>0</v>
      </c>
      <c r="H53" s="55">
        <f t="shared" si="3"/>
        <v>0</v>
      </c>
      <c r="I53" s="144">
        <v>0.23</v>
      </c>
      <c r="J53" s="51">
        <f t="shared" si="0"/>
        <v>0</v>
      </c>
      <c r="K53" s="38">
        <f t="shared" si="1"/>
        <v>0</v>
      </c>
    </row>
    <row r="54" spans="1:11" x14ac:dyDescent="0.2">
      <c r="A54" s="32">
        <v>44</v>
      </c>
      <c r="B54" s="56" t="s">
        <v>146</v>
      </c>
      <c r="C54" s="58">
        <v>0</v>
      </c>
      <c r="D54" s="59">
        <v>1</v>
      </c>
      <c r="E54" s="77" t="s">
        <v>3</v>
      </c>
      <c r="F54" s="166"/>
      <c r="G54" s="51">
        <f t="shared" si="2"/>
        <v>0</v>
      </c>
      <c r="H54" s="55">
        <f t="shared" si="3"/>
        <v>0</v>
      </c>
      <c r="I54" s="144">
        <v>0.23</v>
      </c>
      <c r="J54" s="51">
        <f t="shared" si="0"/>
        <v>0</v>
      </c>
      <c r="K54" s="38">
        <f t="shared" si="1"/>
        <v>0</v>
      </c>
    </row>
    <row r="55" spans="1:11" ht="22.5" x14ac:dyDescent="0.2">
      <c r="A55" s="32">
        <v>45</v>
      </c>
      <c r="B55" s="56" t="s">
        <v>148</v>
      </c>
      <c r="C55" s="58">
        <v>0</v>
      </c>
      <c r="D55" s="59">
        <v>2</v>
      </c>
      <c r="E55" s="77" t="s">
        <v>3</v>
      </c>
      <c r="F55" s="166"/>
      <c r="G55" s="51">
        <f t="shared" si="2"/>
        <v>0</v>
      </c>
      <c r="H55" s="55">
        <f t="shared" si="3"/>
        <v>0</v>
      </c>
      <c r="I55" s="144">
        <v>0.23</v>
      </c>
      <c r="J55" s="51">
        <f t="shared" si="0"/>
        <v>0</v>
      </c>
      <c r="K55" s="38">
        <f t="shared" si="1"/>
        <v>0</v>
      </c>
    </row>
    <row r="56" spans="1:11" x14ac:dyDescent="0.2">
      <c r="A56" s="32">
        <v>46</v>
      </c>
      <c r="B56" s="56" t="s">
        <v>150</v>
      </c>
      <c r="C56" s="58">
        <v>0</v>
      </c>
      <c r="D56" s="59">
        <v>1</v>
      </c>
      <c r="E56" s="77" t="s">
        <v>3</v>
      </c>
      <c r="F56" s="166"/>
      <c r="G56" s="51">
        <f t="shared" si="2"/>
        <v>0</v>
      </c>
      <c r="H56" s="55">
        <f t="shared" si="3"/>
        <v>0</v>
      </c>
      <c r="I56" s="144">
        <v>0.23</v>
      </c>
      <c r="J56" s="51">
        <f t="shared" si="0"/>
        <v>0</v>
      </c>
      <c r="K56" s="38">
        <f t="shared" si="1"/>
        <v>0</v>
      </c>
    </row>
    <row r="57" spans="1:11" x14ac:dyDescent="0.2">
      <c r="A57" s="32">
        <v>47</v>
      </c>
      <c r="B57" s="56" t="s">
        <v>152</v>
      </c>
      <c r="C57" s="58">
        <v>0</v>
      </c>
      <c r="D57" s="59">
        <v>1</v>
      </c>
      <c r="E57" s="77" t="s">
        <v>3</v>
      </c>
      <c r="F57" s="166"/>
      <c r="G57" s="51">
        <f t="shared" si="2"/>
        <v>0</v>
      </c>
      <c r="H57" s="55">
        <f t="shared" si="3"/>
        <v>0</v>
      </c>
      <c r="I57" s="144">
        <v>0.23</v>
      </c>
      <c r="J57" s="51">
        <f t="shared" si="0"/>
        <v>0</v>
      </c>
      <c r="K57" s="38">
        <f t="shared" si="1"/>
        <v>0</v>
      </c>
    </row>
    <row r="58" spans="1:11" ht="25.5" customHeight="1" x14ac:dyDescent="0.2">
      <c r="A58" s="32">
        <v>48</v>
      </c>
      <c r="B58" s="56" t="s">
        <v>153</v>
      </c>
      <c r="C58" s="58">
        <v>0</v>
      </c>
      <c r="D58" s="59">
        <v>2</v>
      </c>
      <c r="E58" s="77" t="s">
        <v>3</v>
      </c>
      <c r="F58" s="166"/>
      <c r="G58" s="51">
        <f t="shared" si="2"/>
        <v>0</v>
      </c>
      <c r="H58" s="55">
        <f t="shared" si="3"/>
        <v>0</v>
      </c>
      <c r="I58" s="144">
        <v>0.23</v>
      </c>
      <c r="J58" s="51">
        <f t="shared" si="0"/>
        <v>0</v>
      </c>
      <c r="K58" s="38">
        <f t="shared" si="1"/>
        <v>0</v>
      </c>
    </row>
    <row r="59" spans="1:11" x14ac:dyDescent="0.2">
      <c r="A59" s="32">
        <v>49</v>
      </c>
      <c r="B59" s="56" t="s">
        <v>154</v>
      </c>
      <c r="C59" s="58">
        <v>0</v>
      </c>
      <c r="D59" s="59">
        <v>1</v>
      </c>
      <c r="E59" s="77" t="s">
        <v>3</v>
      </c>
      <c r="F59" s="166"/>
      <c r="G59" s="51">
        <f t="shared" si="2"/>
        <v>0</v>
      </c>
      <c r="H59" s="55">
        <f t="shared" si="3"/>
        <v>0</v>
      </c>
      <c r="I59" s="144">
        <v>0.23</v>
      </c>
      <c r="J59" s="51">
        <f t="shared" si="0"/>
        <v>0</v>
      </c>
      <c r="K59" s="38">
        <f t="shared" si="1"/>
        <v>0</v>
      </c>
    </row>
    <row r="60" spans="1:11" x14ac:dyDescent="0.2">
      <c r="A60" s="32">
        <v>50</v>
      </c>
      <c r="B60" s="56" t="s">
        <v>155</v>
      </c>
      <c r="C60" s="58">
        <v>0</v>
      </c>
      <c r="D60" s="59">
        <v>2</v>
      </c>
      <c r="E60" s="77" t="s">
        <v>3</v>
      </c>
      <c r="F60" s="166"/>
      <c r="G60" s="51">
        <f t="shared" si="2"/>
        <v>0</v>
      </c>
      <c r="H60" s="55">
        <f t="shared" si="3"/>
        <v>0</v>
      </c>
      <c r="I60" s="144">
        <v>0.23</v>
      </c>
      <c r="J60" s="51">
        <f t="shared" si="0"/>
        <v>0</v>
      </c>
      <c r="K60" s="38">
        <f t="shared" si="1"/>
        <v>0</v>
      </c>
    </row>
    <row r="61" spans="1:11" x14ac:dyDescent="0.2">
      <c r="A61" s="32">
        <v>51</v>
      </c>
      <c r="B61" s="56" t="s">
        <v>161</v>
      </c>
      <c r="C61" s="58">
        <v>0</v>
      </c>
      <c r="D61" s="59">
        <v>2</v>
      </c>
      <c r="E61" s="77" t="s">
        <v>3</v>
      </c>
      <c r="F61" s="166"/>
      <c r="G61" s="51">
        <f t="shared" si="2"/>
        <v>0</v>
      </c>
      <c r="H61" s="55">
        <f t="shared" si="3"/>
        <v>0</v>
      </c>
      <c r="I61" s="144">
        <v>0.23</v>
      </c>
      <c r="J61" s="51">
        <f t="shared" si="0"/>
        <v>0</v>
      </c>
      <c r="K61" s="38">
        <f t="shared" si="1"/>
        <v>0</v>
      </c>
    </row>
    <row r="62" spans="1:11" x14ac:dyDescent="0.2">
      <c r="A62" s="32">
        <v>52</v>
      </c>
      <c r="B62" s="56" t="s">
        <v>162</v>
      </c>
      <c r="C62" s="58">
        <v>0</v>
      </c>
      <c r="D62" s="59">
        <v>2</v>
      </c>
      <c r="E62" s="77" t="s">
        <v>3</v>
      </c>
      <c r="F62" s="166"/>
      <c r="G62" s="51">
        <f t="shared" si="2"/>
        <v>0</v>
      </c>
      <c r="H62" s="55">
        <f t="shared" si="3"/>
        <v>0</v>
      </c>
      <c r="I62" s="144">
        <v>0.23</v>
      </c>
      <c r="J62" s="51">
        <f t="shared" si="0"/>
        <v>0</v>
      </c>
      <c r="K62" s="38">
        <f t="shared" si="1"/>
        <v>0</v>
      </c>
    </row>
    <row r="63" spans="1:11" x14ac:dyDescent="0.2">
      <c r="A63" s="32">
        <v>53</v>
      </c>
      <c r="B63" s="56" t="s">
        <v>163</v>
      </c>
      <c r="C63" s="58">
        <v>0</v>
      </c>
      <c r="D63" s="59">
        <v>2</v>
      </c>
      <c r="E63" s="77" t="s">
        <v>3</v>
      </c>
      <c r="F63" s="166"/>
      <c r="G63" s="51">
        <f t="shared" si="2"/>
        <v>0</v>
      </c>
      <c r="H63" s="55">
        <f t="shared" si="3"/>
        <v>0</v>
      </c>
      <c r="I63" s="144">
        <v>0.23</v>
      </c>
      <c r="J63" s="51">
        <f t="shared" si="0"/>
        <v>0</v>
      </c>
      <c r="K63" s="38">
        <f t="shared" si="1"/>
        <v>0</v>
      </c>
    </row>
    <row r="64" spans="1:11" x14ac:dyDescent="0.2">
      <c r="A64" s="32">
        <v>54</v>
      </c>
      <c r="B64" s="56" t="s">
        <v>164</v>
      </c>
      <c r="C64" s="58">
        <v>0</v>
      </c>
      <c r="D64" s="59">
        <v>2</v>
      </c>
      <c r="E64" s="77" t="s">
        <v>3</v>
      </c>
      <c r="F64" s="166"/>
      <c r="G64" s="51">
        <f t="shared" si="2"/>
        <v>0</v>
      </c>
      <c r="H64" s="55">
        <f t="shared" si="3"/>
        <v>0</v>
      </c>
      <c r="I64" s="144">
        <v>0.23</v>
      </c>
      <c r="J64" s="51">
        <f t="shared" si="0"/>
        <v>0</v>
      </c>
      <c r="K64" s="38">
        <f t="shared" si="1"/>
        <v>0</v>
      </c>
    </row>
    <row r="65" spans="1:11" x14ac:dyDescent="0.2">
      <c r="A65" s="32">
        <v>55</v>
      </c>
      <c r="B65" s="56" t="s">
        <v>165</v>
      </c>
      <c r="C65" s="58">
        <v>0</v>
      </c>
      <c r="D65" s="59">
        <v>2</v>
      </c>
      <c r="E65" s="77" t="s">
        <v>3</v>
      </c>
      <c r="F65" s="166"/>
      <c r="G65" s="51">
        <f t="shared" si="2"/>
        <v>0</v>
      </c>
      <c r="H65" s="55">
        <f t="shared" si="3"/>
        <v>0</v>
      </c>
      <c r="I65" s="144">
        <v>0.23</v>
      </c>
      <c r="J65" s="51">
        <f t="shared" si="0"/>
        <v>0</v>
      </c>
      <c r="K65" s="38">
        <f t="shared" si="1"/>
        <v>0</v>
      </c>
    </row>
    <row r="66" spans="1:11" ht="22.5" x14ac:dyDescent="0.2">
      <c r="A66" s="32">
        <v>56</v>
      </c>
      <c r="B66" s="56" t="s">
        <v>148</v>
      </c>
      <c r="C66" s="58">
        <v>0</v>
      </c>
      <c r="D66" s="59">
        <v>6</v>
      </c>
      <c r="E66" s="77" t="s">
        <v>3</v>
      </c>
      <c r="F66" s="166"/>
      <c r="G66" s="51">
        <f t="shared" si="2"/>
        <v>0</v>
      </c>
      <c r="H66" s="55">
        <f t="shared" si="3"/>
        <v>0</v>
      </c>
      <c r="I66" s="144">
        <v>0.23</v>
      </c>
      <c r="J66" s="51">
        <f t="shared" si="0"/>
        <v>0</v>
      </c>
      <c r="K66" s="38">
        <f t="shared" si="1"/>
        <v>0</v>
      </c>
    </row>
    <row r="67" spans="1:11" ht="22.5" x14ac:dyDescent="0.2">
      <c r="A67" s="32">
        <v>57</v>
      </c>
      <c r="B67" s="56" t="s">
        <v>166</v>
      </c>
      <c r="C67" s="58">
        <v>0</v>
      </c>
      <c r="D67" s="59">
        <v>2</v>
      </c>
      <c r="E67" s="77" t="s">
        <v>3</v>
      </c>
      <c r="F67" s="166"/>
      <c r="G67" s="51">
        <f t="shared" si="2"/>
        <v>0</v>
      </c>
      <c r="H67" s="55">
        <f t="shared" si="3"/>
        <v>0</v>
      </c>
      <c r="I67" s="144">
        <v>0.23</v>
      </c>
      <c r="J67" s="51">
        <f t="shared" si="0"/>
        <v>0</v>
      </c>
      <c r="K67" s="38">
        <f t="shared" si="1"/>
        <v>0</v>
      </c>
    </row>
    <row r="68" spans="1:11" x14ac:dyDescent="0.2">
      <c r="A68" s="32">
        <v>58</v>
      </c>
      <c r="B68" s="56" t="s">
        <v>9</v>
      </c>
      <c r="C68" s="58">
        <v>4</v>
      </c>
      <c r="D68" s="59">
        <v>0</v>
      </c>
      <c r="E68" s="77" t="s">
        <v>3</v>
      </c>
      <c r="F68" s="166"/>
      <c r="G68" s="51">
        <f t="shared" si="2"/>
        <v>0</v>
      </c>
      <c r="H68" s="55">
        <f t="shared" si="3"/>
        <v>0</v>
      </c>
      <c r="I68" s="144">
        <v>0.23</v>
      </c>
      <c r="J68" s="51">
        <f t="shared" si="0"/>
        <v>0</v>
      </c>
      <c r="K68" s="38">
        <f t="shared" si="1"/>
        <v>0</v>
      </c>
    </row>
    <row r="69" spans="1:11" x14ac:dyDescent="0.2">
      <c r="A69" s="32">
        <v>59</v>
      </c>
      <c r="B69" s="56" t="s">
        <v>10</v>
      </c>
      <c r="C69" s="58">
        <v>4</v>
      </c>
      <c r="D69" s="59">
        <v>0</v>
      </c>
      <c r="E69" s="77" t="s">
        <v>3</v>
      </c>
      <c r="F69" s="166"/>
      <c r="G69" s="51">
        <f t="shared" si="2"/>
        <v>0</v>
      </c>
      <c r="H69" s="55">
        <f t="shared" si="3"/>
        <v>0</v>
      </c>
      <c r="I69" s="144">
        <v>0.23</v>
      </c>
      <c r="J69" s="51">
        <f t="shared" si="0"/>
        <v>0</v>
      </c>
      <c r="K69" s="38">
        <f t="shared" si="1"/>
        <v>0</v>
      </c>
    </row>
    <row r="70" spans="1:11" x14ac:dyDescent="0.2">
      <c r="A70" s="32">
        <v>60</v>
      </c>
      <c r="B70" s="56" t="s">
        <v>8</v>
      </c>
      <c r="C70" s="58">
        <v>26</v>
      </c>
      <c r="D70" s="59">
        <v>0</v>
      </c>
      <c r="E70" s="77" t="s">
        <v>3</v>
      </c>
      <c r="F70" s="166"/>
      <c r="G70" s="51">
        <f t="shared" si="2"/>
        <v>0</v>
      </c>
      <c r="H70" s="55">
        <f t="shared" si="3"/>
        <v>0</v>
      </c>
      <c r="I70" s="144">
        <v>0.23</v>
      </c>
      <c r="J70" s="51">
        <f t="shared" si="0"/>
        <v>0</v>
      </c>
      <c r="K70" s="38">
        <f t="shared" si="1"/>
        <v>0</v>
      </c>
    </row>
    <row r="71" spans="1:11" x14ac:dyDescent="0.2">
      <c r="A71" s="32">
        <v>61</v>
      </c>
      <c r="B71" s="56" t="s">
        <v>13</v>
      </c>
      <c r="C71" s="58">
        <v>3</v>
      </c>
      <c r="D71" s="59">
        <v>0</v>
      </c>
      <c r="E71" s="77" t="s">
        <v>3</v>
      </c>
      <c r="F71" s="166"/>
      <c r="G71" s="51">
        <f t="shared" si="2"/>
        <v>0</v>
      </c>
      <c r="H71" s="55">
        <f t="shared" si="3"/>
        <v>0</v>
      </c>
      <c r="I71" s="144">
        <v>0.23</v>
      </c>
      <c r="J71" s="51">
        <f t="shared" si="0"/>
        <v>0</v>
      </c>
      <c r="K71" s="38">
        <f t="shared" si="1"/>
        <v>0</v>
      </c>
    </row>
    <row r="72" spans="1:11" x14ac:dyDescent="0.2">
      <c r="A72" s="32">
        <v>62</v>
      </c>
      <c r="B72" s="56" t="s">
        <v>11</v>
      </c>
      <c r="C72" s="58">
        <v>2</v>
      </c>
      <c r="D72" s="59">
        <v>0</v>
      </c>
      <c r="E72" s="77" t="s">
        <v>3</v>
      </c>
      <c r="F72" s="166"/>
      <c r="G72" s="51">
        <f t="shared" si="2"/>
        <v>0</v>
      </c>
      <c r="H72" s="55">
        <f t="shared" si="3"/>
        <v>0</v>
      </c>
      <c r="I72" s="144">
        <v>0.23</v>
      </c>
      <c r="J72" s="51">
        <f t="shared" ref="J72:J135" si="4">G72+G72*I72</f>
        <v>0</v>
      </c>
      <c r="K72" s="38">
        <f t="shared" ref="K72:K135" si="5">H72+H72*I72</f>
        <v>0</v>
      </c>
    </row>
    <row r="73" spans="1:11" x14ac:dyDescent="0.2">
      <c r="A73" s="32">
        <v>63</v>
      </c>
      <c r="B73" s="56" t="s">
        <v>188</v>
      </c>
      <c r="C73" s="58">
        <v>0</v>
      </c>
      <c r="D73" s="59">
        <v>1</v>
      </c>
      <c r="E73" s="77" t="s">
        <v>3</v>
      </c>
      <c r="F73" s="166"/>
      <c r="G73" s="51">
        <f t="shared" si="2"/>
        <v>0</v>
      </c>
      <c r="H73" s="55">
        <f t="shared" si="3"/>
        <v>0</v>
      </c>
      <c r="I73" s="144">
        <v>0.23</v>
      </c>
      <c r="J73" s="51">
        <f t="shared" si="4"/>
        <v>0</v>
      </c>
      <c r="K73" s="38">
        <f t="shared" si="5"/>
        <v>0</v>
      </c>
    </row>
    <row r="74" spans="1:11" x14ac:dyDescent="0.2">
      <c r="A74" s="32">
        <v>64</v>
      </c>
      <c r="B74" s="56" t="s">
        <v>189</v>
      </c>
      <c r="C74" s="58">
        <v>0</v>
      </c>
      <c r="D74" s="59">
        <v>1</v>
      </c>
      <c r="E74" s="77" t="s">
        <v>3</v>
      </c>
      <c r="F74" s="166"/>
      <c r="G74" s="51">
        <f t="shared" si="2"/>
        <v>0</v>
      </c>
      <c r="H74" s="55">
        <f t="shared" si="3"/>
        <v>0</v>
      </c>
      <c r="I74" s="144">
        <v>0.23</v>
      </c>
      <c r="J74" s="51">
        <f t="shared" si="4"/>
        <v>0</v>
      </c>
      <c r="K74" s="38">
        <f t="shared" si="5"/>
        <v>0</v>
      </c>
    </row>
    <row r="75" spans="1:11" x14ac:dyDescent="0.2">
      <c r="A75" s="32">
        <v>65</v>
      </c>
      <c r="B75" s="56" t="s">
        <v>190</v>
      </c>
      <c r="C75" s="58">
        <v>0</v>
      </c>
      <c r="D75" s="59">
        <v>1</v>
      </c>
      <c r="E75" s="77" t="s">
        <v>3</v>
      </c>
      <c r="F75" s="166"/>
      <c r="G75" s="51">
        <f t="shared" si="2"/>
        <v>0</v>
      </c>
      <c r="H75" s="55">
        <f t="shared" si="3"/>
        <v>0</v>
      </c>
      <c r="I75" s="144">
        <v>0.23</v>
      </c>
      <c r="J75" s="51">
        <f t="shared" si="4"/>
        <v>0</v>
      </c>
      <c r="K75" s="38">
        <f t="shared" si="5"/>
        <v>0</v>
      </c>
    </row>
    <row r="76" spans="1:11" x14ac:dyDescent="0.2">
      <c r="A76" s="32">
        <v>66</v>
      </c>
      <c r="B76" s="56" t="s">
        <v>191</v>
      </c>
      <c r="C76" s="58">
        <v>0</v>
      </c>
      <c r="D76" s="59">
        <v>2</v>
      </c>
      <c r="E76" s="77" t="s">
        <v>3</v>
      </c>
      <c r="F76" s="166"/>
      <c r="G76" s="51">
        <f t="shared" si="2"/>
        <v>0</v>
      </c>
      <c r="H76" s="55">
        <f t="shared" si="3"/>
        <v>0</v>
      </c>
      <c r="I76" s="144">
        <v>0.23</v>
      </c>
      <c r="J76" s="51">
        <f t="shared" si="4"/>
        <v>0</v>
      </c>
      <c r="K76" s="38">
        <f t="shared" si="5"/>
        <v>0</v>
      </c>
    </row>
    <row r="77" spans="1:11" ht="15.75" customHeight="1" x14ac:dyDescent="0.2">
      <c r="A77" s="33"/>
      <c r="B77" s="46" t="s">
        <v>338</v>
      </c>
      <c r="C77" s="39"/>
      <c r="D77" s="40"/>
      <c r="E77" s="79"/>
      <c r="F77" s="87"/>
      <c r="G77" s="39"/>
      <c r="H77" s="46"/>
      <c r="I77" s="142"/>
      <c r="J77" s="39"/>
      <c r="K77" s="40"/>
    </row>
    <row r="78" spans="1:11" x14ac:dyDescent="0.2">
      <c r="A78" s="32">
        <v>67</v>
      </c>
      <c r="B78" s="56" t="s">
        <v>192</v>
      </c>
      <c r="C78" s="58">
        <v>0</v>
      </c>
      <c r="D78" s="59">
        <v>1</v>
      </c>
      <c r="E78" s="77" t="s">
        <v>3</v>
      </c>
      <c r="F78" s="166"/>
      <c r="G78" s="51">
        <f t="shared" si="2"/>
        <v>0</v>
      </c>
      <c r="H78" s="55">
        <f t="shared" si="3"/>
        <v>0</v>
      </c>
      <c r="I78" s="144">
        <v>0.23</v>
      </c>
      <c r="J78" s="51">
        <f t="shared" si="4"/>
        <v>0</v>
      </c>
      <c r="K78" s="38">
        <f t="shared" si="5"/>
        <v>0</v>
      </c>
    </row>
    <row r="79" spans="1:11" x14ac:dyDescent="0.2">
      <c r="A79" s="32">
        <v>68</v>
      </c>
      <c r="B79" s="56" t="s">
        <v>193</v>
      </c>
      <c r="C79" s="58">
        <v>0</v>
      </c>
      <c r="D79" s="59">
        <v>5</v>
      </c>
      <c r="E79" s="77" t="s">
        <v>3</v>
      </c>
      <c r="F79" s="166"/>
      <c r="G79" s="51">
        <f t="shared" si="2"/>
        <v>0</v>
      </c>
      <c r="H79" s="55">
        <f t="shared" si="3"/>
        <v>0</v>
      </c>
      <c r="I79" s="144">
        <v>0.23</v>
      </c>
      <c r="J79" s="51">
        <f t="shared" si="4"/>
        <v>0</v>
      </c>
      <c r="K79" s="38">
        <f t="shared" si="5"/>
        <v>0</v>
      </c>
    </row>
    <row r="80" spans="1:11" x14ac:dyDescent="0.2">
      <c r="A80" s="32">
        <v>69</v>
      </c>
      <c r="B80" s="56" t="s">
        <v>194</v>
      </c>
      <c r="C80" s="58">
        <v>0</v>
      </c>
      <c r="D80" s="59">
        <v>1</v>
      </c>
      <c r="E80" s="77" t="s">
        <v>3</v>
      </c>
      <c r="F80" s="166"/>
      <c r="G80" s="51">
        <f t="shared" si="2"/>
        <v>0</v>
      </c>
      <c r="H80" s="55">
        <f t="shared" si="3"/>
        <v>0</v>
      </c>
      <c r="I80" s="144">
        <v>0.23</v>
      </c>
      <c r="J80" s="51">
        <f t="shared" si="4"/>
        <v>0</v>
      </c>
      <c r="K80" s="38">
        <f t="shared" si="5"/>
        <v>0</v>
      </c>
    </row>
    <row r="81" spans="1:11" x14ac:dyDescent="0.2">
      <c r="A81" s="32">
        <v>70</v>
      </c>
      <c r="B81" s="56" t="s">
        <v>195</v>
      </c>
      <c r="C81" s="58">
        <v>0</v>
      </c>
      <c r="D81" s="59">
        <v>2</v>
      </c>
      <c r="E81" s="77" t="s">
        <v>198</v>
      </c>
      <c r="F81" s="166"/>
      <c r="G81" s="51">
        <f t="shared" si="2"/>
        <v>0</v>
      </c>
      <c r="H81" s="55">
        <f t="shared" si="3"/>
        <v>0</v>
      </c>
      <c r="I81" s="144">
        <v>0.23</v>
      </c>
      <c r="J81" s="51">
        <f t="shared" si="4"/>
        <v>0</v>
      </c>
      <c r="K81" s="38">
        <f t="shared" si="5"/>
        <v>0</v>
      </c>
    </row>
    <row r="82" spans="1:11" x14ac:dyDescent="0.2">
      <c r="A82" s="32">
        <v>71</v>
      </c>
      <c r="B82" s="56" t="s">
        <v>196</v>
      </c>
      <c r="C82" s="58">
        <v>0</v>
      </c>
      <c r="D82" s="59">
        <v>1</v>
      </c>
      <c r="E82" s="77" t="s">
        <v>198</v>
      </c>
      <c r="F82" s="166"/>
      <c r="G82" s="51">
        <f t="shared" si="2"/>
        <v>0</v>
      </c>
      <c r="H82" s="55">
        <f t="shared" si="3"/>
        <v>0</v>
      </c>
      <c r="I82" s="144">
        <v>0.23</v>
      </c>
      <c r="J82" s="51">
        <f t="shared" si="4"/>
        <v>0</v>
      </c>
      <c r="K82" s="38">
        <f t="shared" si="5"/>
        <v>0</v>
      </c>
    </row>
    <row r="83" spans="1:11" x14ac:dyDescent="0.2">
      <c r="A83" s="32">
        <v>72</v>
      </c>
      <c r="B83" s="56" t="s">
        <v>197</v>
      </c>
      <c r="C83" s="58">
        <v>0</v>
      </c>
      <c r="D83" s="59">
        <v>2</v>
      </c>
      <c r="E83" s="77" t="s">
        <v>198</v>
      </c>
      <c r="F83" s="166"/>
      <c r="G83" s="51">
        <f t="shared" si="2"/>
        <v>0</v>
      </c>
      <c r="H83" s="55">
        <f t="shared" si="3"/>
        <v>0</v>
      </c>
      <c r="I83" s="144">
        <v>0.23</v>
      </c>
      <c r="J83" s="51">
        <f t="shared" si="4"/>
        <v>0</v>
      </c>
      <c r="K83" s="38">
        <f t="shared" si="5"/>
        <v>0</v>
      </c>
    </row>
    <row r="84" spans="1:11" x14ac:dyDescent="0.2">
      <c r="A84" s="32">
        <v>73</v>
      </c>
      <c r="B84" s="56" t="s">
        <v>199</v>
      </c>
      <c r="C84" s="58">
        <v>0</v>
      </c>
      <c r="D84" s="59">
        <v>1</v>
      </c>
      <c r="E84" s="77" t="s">
        <v>3</v>
      </c>
      <c r="F84" s="166"/>
      <c r="G84" s="51">
        <f t="shared" si="2"/>
        <v>0</v>
      </c>
      <c r="H84" s="55">
        <f t="shared" si="3"/>
        <v>0</v>
      </c>
      <c r="I84" s="144">
        <v>0.23</v>
      </c>
      <c r="J84" s="51">
        <f t="shared" si="4"/>
        <v>0</v>
      </c>
      <c r="K84" s="38">
        <f t="shared" si="5"/>
        <v>0</v>
      </c>
    </row>
    <row r="85" spans="1:11" x14ac:dyDescent="0.2">
      <c r="A85" s="32">
        <v>74</v>
      </c>
      <c r="B85" s="56" t="s">
        <v>200</v>
      </c>
      <c r="C85" s="58">
        <v>0</v>
      </c>
      <c r="D85" s="59">
        <v>2</v>
      </c>
      <c r="E85" s="77" t="s">
        <v>3</v>
      </c>
      <c r="F85" s="166"/>
      <c r="G85" s="51">
        <f t="shared" si="2"/>
        <v>0</v>
      </c>
      <c r="H85" s="55">
        <f t="shared" si="3"/>
        <v>0</v>
      </c>
      <c r="I85" s="144">
        <v>0.23</v>
      </c>
      <c r="J85" s="51">
        <f t="shared" si="4"/>
        <v>0</v>
      </c>
      <c r="K85" s="38">
        <f t="shared" si="5"/>
        <v>0</v>
      </c>
    </row>
    <row r="86" spans="1:11" x14ac:dyDescent="0.2">
      <c r="A86" s="32">
        <v>75</v>
      </c>
      <c r="B86" s="56" t="s">
        <v>201</v>
      </c>
      <c r="C86" s="58">
        <v>0</v>
      </c>
      <c r="D86" s="59">
        <v>1</v>
      </c>
      <c r="E86" s="77" t="s">
        <v>3</v>
      </c>
      <c r="F86" s="166"/>
      <c r="G86" s="51">
        <f t="shared" si="2"/>
        <v>0</v>
      </c>
      <c r="H86" s="55">
        <f t="shared" si="3"/>
        <v>0</v>
      </c>
      <c r="I86" s="144">
        <v>0.23</v>
      </c>
      <c r="J86" s="51">
        <f t="shared" si="4"/>
        <v>0</v>
      </c>
      <c r="K86" s="38">
        <f t="shared" si="5"/>
        <v>0</v>
      </c>
    </row>
    <row r="87" spans="1:11" x14ac:dyDescent="0.2">
      <c r="A87" s="32">
        <v>76</v>
      </c>
      <c r="B87" s="56" t="s">
        <v>202</v>
      </c>
      <c r="C87" s="58">
        <v>0</v>
      </c>
      <c r="D87" s="59">
        <v>7</v>
      </c>
      <c r="E87" s="77" t="s">
        <v>3</v>
      </c>
      <c r="F87" s="166"/>
      <c r="G87" s="51">
        <f t="shared" si="2"/>
        <v>0</v>
      </c>
      <c r="H87" s="55">
        <f t="shared" si="3"/>
        <v>0</v>
      </c>
      <c r="I87" s="144">
        <v>0.23</v>
      </c>
      <c r="J87" s="51">
        <f t="shared" si="4"/>
        <v>0</v>
      </c>
      <c r="K87" s="38">
        <f t="shared" si="5"/>
        <v>0</v>
      </c>
    </row>
    <row r="88" spans="1:11" ht="13.5" customHeight="1" x14ac:dyDescent="0.2">
      <c r="A88" s="34"/>
      <c r="B88" s="47" t="s">
        <v>234</v>
      </c>
      <c r="C88" s="41"/>
      <c r="D88" s="42"/>
      <c r="E88" s="80"/>
      <c r="F88" s="88"/>
      <c r="G88" s="41"/>
      <c r="H88" s="47"/>
      <c r="I88" s="142"/>
      <c r="J88" s="41"/>
      <c r="K88" s="42"/>
    </row>
    <row r="89" spans="1:11" x14ac:dyDescent="0.2">
      <c r="A89" s="32">
        <v>77</v>
      </c>
      <c r="B89" s="56" t="s">
        <v>12</v>
      </c>
      <c r="C89" s="58">
        <v>2</v>
      </c>
      <c r="D89" s="59">
        <v>0</v>
      </c>
      <c r="E89" s="77" t="s">
        <v>5</v>
      </c>
      <c r="F89" s="166"/>
      <c r="G89" s="51">
        <f t="shared" si="2"/>
        <v>0</v>
      </c>
      <c r="H89" s="55">
        <f t="shared" si="3"/>
        <v>0</v>
      </c>
      <c r="I89" s="144">
        <v>0.23</v>
      </c>
      <c r="J89" s="51">
        <f t="shared" si="4"/>
        <v>0</v>
      </c>
      <c r="K89" s="38">
        <f t="shared" si="5"/>
        <v>0</v>
      </c>
    </row>
    <row r="90" spans="1:11" x14ac:dyDescent="0.2">
      <c r="A90" s="32">
        <v>78</v>
      </c>
      <c r="B90" s="56" t="s">
        <v>28</v>
      </c>
      <c r="C90" s="58">
        <v>16</v>
      </c>
      <c r="D90" s="59">
        <v>16</v>
      </c>
      <c r="E90" s="77" t="s">
        <v>3</v>
      </c>
      <c r="F90" s="166"/>
      <c r="G90" s="51">
        <f t="shared" si="2"/>
        <v>0</v>
      </c>
      <c r="H90" s="55">
        <f t="shared" si="3"/>
        <v>0</v>
      </c>
      <c r="I90" s="144">
        <v>0.23</v>
      </c>
      <c r="J90" s="51">
        <f t="shared" si="4"/>
        <v>0</v>
      </c>
      <c r="K90" s="38">
        <f t="shared" si="5"/>
        <v>0</v>
      </c>
    </row>
    <row r="91" spans="1:11" x14ac:dyDescent="0.2">
      <c r="A91" s="32">
        <v>79</v>
      </c>
      <c r="B91" s="56" t="s">
        <v>29</v>
      </c>
      <c r="C91" s="58">
        <v>8</v>
      </c>
      <c r="D91" s="59">
        <v>8</v>
      </c>
      <c r="E91" s="77" t="s">
        <v>3</v>
      </c>
      <c r="F91" s="166"/>
      <c r="G91" s="51">
        <f t="shared" si="2"/>
        <v>0</v>
      </c>
      <c r="H91" s="55">
        <f t="shared" si="3"/>
        <v>0</v>
      </c>
      <c r="I91" s="144">
        <v>0.23</v>
      </c>
      <c r="J91" s="51">
        <f t="shared" si="4"/>
        <v>0</v>
      </c>
      <c r="K91" s="38">
        <f t="shared" si="5"/>
        <v>0</v>
      </c>
    </row>
    <row r="92" spans="1:11" x14ac:dyDescent="0.2">
      <c r="A92" s="32">
        <v>80</v>
      </c>
      <c r="B92" s="56" t="s">
        <v>30</v>
      </c>
      <c r="C92" s="58">
        <v>24</v>
      </c>
      <c r="D92" s="59">
        <v>24</v>
      </c>
      <c r="E92" s="77" t="s">
        <v>3</v>
      </c>
      <c r="F92" s="166"/>
      <c r="G92" s="51">
        <f t="shared" si="2"/>
        <v>0</v>
      </c>
      <c r="H92" s="55">
        <f t="shared" si="3"/>
        <v>0</v>
      </c>
      <c r="I92" s="144">
        <v>0.23</v>
      </c>
      <c r="J92" s="51">
        <f t="shared" si="4"/>
        <v>0</v>
      </c>
      <c r="K92" s="38">
        <f t="shared" si="5"/>
        <v>0</v>
      </c>
    </row>
    <row r="93" spans="1:11" x14ac:dyDescent="0.2">
      <c r="A93" s="32">
        <v>81</v>
      </c>
      <c r="B93" s="56" t="s">
        <v>31</v>
      </c>
      <c r="C93" s="58">
        <v>16</v>
      </c>
      <c r="D93" s="59">
        <v>16</v>
      </c>
      <c r="E93" s="77" t="s">
        <v>3</v>
      </c>
      <c r="F93" s="166"/>
      <c r="G93" s="51">
        <f t="shared" si="2"/>
        <v>0</v>
      </c>
      <c r="H93" s="55">
        <f t="shared" si="3"/>
        <v>0</v>
      </c>
      <c r="I93" s="144">
        <v>0.23</v>
      </c>
      <c r="J93" s="51">
        <f t="shared" si="4"/>
        <v>0</v>
      </c>
      <c r="K93" s="38">
        <f t="shared" si="5"/>
        <v>0</v>
      </c>
    </row>
    <row r="94" spans="1:11" x14ac:dyDescent="0.2">
      <c r="A94" s="32">
        <v>82</v>
      </c>
      <c r="B94" s="56" t="s">
        <v>32</v>
      </c>
      <c r="C94" s="58">
        <v>8</v>
      </c>
      <c r="D94" s="59">
        <v>8</v>
      </c>
      <c r="E94" s="77" t="s">
        <v>3</v>
      </c>
      <c r="F94" s="166"/>
      <c r="G94" s="51">
        <f t="shared" si="2"/>
        <v>0</v>
      </c>
      <c r="H94" s="55">
        <f t="shared" si="3"/>
        <v>0</v>
      </c>
      <c r="I94" s="144">
        <v>0.23</v>
      </c>
      <c r="J94" s="51">
        <f t="shared" si="4"/>
        <v>0</v>
      </c>
      <c r="K94" s="38">
        <f t="shared" si="5"/>
        <v>0</v>
      </c>
    </row>
    <row r="95" spans="1:11" x14ac:dyDescent="0.2">
      <c r="A95" s="32">
        <v>83</v>
      </c>
      <c r="B95" s="56" t="s">
        <v>235</v>
      </c>
      <c r="C95" s="58">
        <v>0</v>
      </c>
      <c r="D95" s="59">
        <v>1</v>
      </c>
      <c r="E95" s="77" t="s">
        <v>3</v>
      </c>
      <c r="F95" s="166"/>
      <c r="G95" s="51">
        <f t="shared" si="2"/>
        <v>0</v>
      </c>
      <c r="H95" s="55">
        <f t="shared" si="3"/>
        <v>0</v>
      </c>
      <c r="I95" s="144">
        <v>0.23</v>
      </c>
      <c r="J95" s="51">
        <f t="shared" si="4"/>
        <v>0</v>
      </c>
      <c r="K95" s="38">
        <f t="shared" si="5"/>
        <v>0</v>
      </c>
    </row>
    <row r="96" spans="1:11" x14ac:dyDescent="0.2">
      <c r="A96" s="32">
        <v>84</v>
      </c>
      <c r="B96" s="56" t="s">
        <v>236</v>
      </c>
      <c r="C96" s="58">
        <v>0</v>
      </c>
      <c r="D96" s="59">
        <v>1</v>
      </c>
      <c r="E96" s="77" t="s">
        <v>3</v>
      </c>
      <c r="F96" s="166"/>
      <c r="G96" s="51">
        <f t="shared" si="2"/>
        <v>0</v>
      </c>
      <c r="H96" s="55">
        <f t="shared" si="3"/>
        <v>0</v>
      </c>
      <c r="I96" s="144">
        <v>0.23</v>
      </c>
      <c r="J96" s="51">
        <f t="shared" si="4"/>
        <v>0</v>
      </c>
      <c r="K96" s="38">
        <f t="shared" si="5"/>
        <v>0</v>
      </c>
    </row>
    <row r="97" spans="1:11" x14ac:dyDescent="0.2">
      <c r="A97" s="32">
        <v>85</v>
      </c>
      <c r="B97" s="56" t="s">
        <v>73</v>
      </c>
      <c r="C97" s="58">
        <v>16</v>
      </c>
      <c r="D97" s="59">
        <v>0</v>
      </c>
      <c r="E97" s="77" t="s">
        <v>3</v>
      </c>
      <c r="F97" s="166"/>
      <c r="G97" s="51">
        <f t="shared" si="2"/>
        <v>0</v>
      </c>
      <c r="H97" s="55">
        <f t="shared" si="3"/>
        <v>0</v>
      </c>
      <c r="I97" s="144">
        <v>0.23</v>
      </c>
      <c r="J97" s="51">
        <f t="shared" si="4"/>
        <v>0</v>
      </c>
      <c r="K97" s="38">
        <f t="shared" si="5"/>
        <v>0</v>
      </c>
    </row>
    <row r="98" spans="1:11" x14ac:dyDescent="0.2">
      <c r="A98" s="32">
        <v>86</v>
      </c>
      <c r="B98" s="56" t="s">
        <v>33</v>
      </c>
      <c r="C98" s="58">
        <v>16</v>
      </c>
      <c r="D98" s="59">
        <v>16</v>
      </c>
      <c r="E98" s="77" t="s">
        <v>3</v>
      </c>
      <c r="F98" s="166"/>
      <c r="G98" s="51">
        <f t="shared" si="2"/>
        <v>0</v>
      </c>
      <c r="H98" s="55">
        <f t="shared" si="3"/>
        <v>0</v>
      </c>
      <c r="I98" s="144">
        <v>0.23</v>
      </c>
      <c r="J98" s="51">
        <f t="shared" si="4"/>
        <v>0</v>
      </c>
      <c r="K98" s="38">
        <f t="shared" si="5"/>
        <v>0</v>
      </c>
    </row>
    <row r="99" spans="1:11" x14ac:dyDescent="0.2">
      <c r="A99" s="32">
        <v>87</v>
      </c>
      <c r="B99" s="56" t="s">
        <v>256</v>
      </c>
      <c r="C99" s="58">
        <v>0</v>
      </c>
      <c r="D99" s="59">
        <v>1</v>
      </c>
      <c r="E99" s="77" t="s">
        <v>3</v>
      </c>
      <c r="F99" s="166"/>
      <c r="G99" s="51">
        <f t="shared" si="2"/>
        <v>0</v>
      </c>
      <c r="H99" s="55">
        <f t="shared" si="3"/>
        <v>0</v>
      </c>
      <c r="I99" s="144">
        <v>0.23</v>
      </c>
      <c r="J99" s="51">
        <f t="shared" si="4"/>
        <v>0</v>
      </c>
      <c r="K99" s="38">
        <f t="shared" si="5"/>
        <v>0</v>
      </c>
    </row>
    <row r="100" spans="1:11" ht="13.5" customHeight="1" x14ac:dyDescent="0.2">
      <c r="A100" s="34"/>
      <c r="B100" s="47" t="s">
        <v>68</v>
      </c>
      <c r="C100" s="41"/>
      <c r="D100" s="42"/>
      <c r="E100" s="80"/>
      <c r="F100" s="88"/>
      <c r="G100" s="41"/>
      <c r="H100" s="47"/>
      <c r="I100" s="142"/>
      <c r="J100" s="41"/>
      <c r="K100" s="42"/>
    </row>
    <row r="101" spans="1:11" x14ac:dyDescent="0.2">
      <c r="A101" s="32">
        <v>88</v>
      </c>
      <c r="B101" s="56" t="s">
        <v>26</v>
      </c>
      <c r="C101" s="58">
        <v>25</v>
      </c>
      <c r="D101" s="59">
        <v>0</v>
      </c>
      <c r="E101" s="77" t="s">
        <v>6</v>
      </c>
      <c r="F101" s="166"/>
      <c r="G101" s="51">
        <f t="shared" ref="G101:G164" si="6">C101*F101</f>
        <v>0</v>
      </c>
      <c r="H101" s="55">
        <f t="shared" ref="H101:H164" si="7">D101*F101</f>
        <v>0</v>
      </c>
      <c r="I101" s="144">
        <v>0.23</v>
      </c>
      <c r="J101" s="51">
        <f t="shared" si="4"/>
        <v>0</v>
      </c>
      <c r="K101" s="38">
        <f t="shared" si="5"/>
        <v>0</v>
      </c>
    </row>
    <row r="102" spans="1:11" x14ac:dyDescent="0.2">
      <c r="A102" s="32">
        <v>89</v>
      </c>
      <c r="B102" s="56" t="s">
        <v>27</v>
      </c>
      <c r="C102" s="58">
        <v>25</v>
      </c>
      <c r="D102" s="59">
        <v>0</v>
      </c>
      <c r="E102" s="77" t="s">
        <v>6</v>
      </c>
      <c r="F102" s="166"/>
      <c r="G102" s="51">
        <f t="shared" si="6"/>
        <v>0</v>
      </c>
      <c r="H102" s="55">
        <f t="shared" si="7"/>
        <v>0</v>
      </c>
      <c r="I102" s="144">
        <v>0.23</v>
      </c>
      <c r="J102" s="51">
        <f t="shared" si="4"/>
        <v>0</v>
      </c>
      <c r="K102" s="38">
        <f t="shared" si="5"/>
        <v>0</v>
      </c>
    </row>
    <row r="103" spans="1:11" x14ac:dyDescent="0.2">
      <c r="A103" s="32">
        <v>90</v>
      </c>
      <c r="B103" s="56" t="s">
        <v>34</v>
      </c>
      <c r="C103" s="58">
        <v>80</v>
      </c>
      <c r="D103" s="59">
        <v>80</v>
      </c>
      <c r="E103" s="77" t="s">
        <v>3</v>
      </c>
      <c r="F103" s="166"/>
      <c r="G103" s="51">
        <f t="shared" si="6"/>
        <v>0</v>
      </c>
      <c r="H103" s="55">
        <f t="shared" si="7"/>
        <v>0</v>
      </c>
      <c r="I103" s="144">
        <v>0.23</v>
      </c>
      <c r="J103" s="51">
        <f t="shared" si="4"/>
        <v>0</v>
      </c>
      <c r="K103" s="38">
        <f t="shared" si="5"/>
        <v>0</v>
      </c>
    </row>
    <row r="104" spans="1:11" x14ac:dyDescent="0.2">
      <c r="A104" s="32">
        <v>91</v>
      </c>
      <c r="B104" s="56" t="s">
        <v>35</v>
      </c>
      <c r="C104" s="58">
        <v>40</v>
      </c>
      <c r="D104" s="59">
        <v>40</v>
      </c>
      <c r="E104" s="77" t="s">
        <v>3</v>
      </c>
      <c r="F104" s="166"/>
      <c r="G104" s="51">
        <f t="shared" si="6"/>
        <v>0</v>
      </c>
      <c r="H104" s="55">
        <f t="shared" si="7"/>
        <v>0</v>
      </c>
      <c r="I104" s="144">
        <v>0.23</v>
      </c>
      <c r="J104" s="51">
        <f t="shared" si="4"/>
        <v>0</v>
      </c>
      <c r="K104" s="38">
        <f t="shared" si="5"/>
        <v>0</v>
      </c>
    </row>
    <row r="105" spans="1:11" x14ac:dyDescent="0.2">
      <c r="A105" s="32">
        <v>92</v>
      </c>
      <c r="B105" s="56" t="s">
        <v>36</v>
      </c>
      <c r="C105" s="58">
        <v>40</v>
      </c>
      <c r="D105" s="59">
        <v>40</v>
      </c>
      <c r="E105" s="77" t="s">
        <v>3</v>
      </c>
      <c r="F105" s="166"/>
      <c r="G105" s="51">
        <f t="shared" si="6"/>
        <v>0</v>
      </c>
      <c r="H105" s="55">
        <f t="shared" si="7"/>
        <v>0</v>
      </c>
      <c r="I105" s="144">
        <v>0.23</v>
      </c>
      <c r="J105" s="51">
        <f t="shared" si="4"/>
        <v>0</v>
      </c>
      <c r="K105" s="38">
        <f t="shared" si="5"/>
        <v>0</v>
      </c>
    </row>
    <row r="106" spans="1:11" x14ac:dyDescent="0.2">
      <c r="A106" s="32">
        <v>93</v>
      </c>
      <c r="B106" s="56" t="s">
        <v>37</v>
      </c>
      <c r="C106" s="58">
        <v>80</v>
      </c>
      <c r="D106" s="59">
        <v>80</v>
      </c>
      <c r="E106" s="77" t="s">
        <v>3</v>
      </c>
      <c r="F106" s="166"/>
      <c r="G106" s="51">
        <f t="shared" si="6"/>
        <v>0</v>
      </c>
      <c r="H106" s="55">
        <f t="shared" si="7"/>
        <v>0</v>
      </c>
      <c r="I106" s="144">
        <v>0.23</v>
      </c>
      <c r="J106" s="51">
        <f t="shared" si="4"/>
        <v>0</v>
      </c>
      <c r="K106" s="38">
        <f t="shared" si="5"/>
        <v>0</v>
      </c>
    </row>
    <row r="107" spans="1:11" x14ac:dyDescent="0.2">
      <c r="A107" s="32">
        <v>94</v>
      </c>
      <c r="B107" s="56" t="s">
        <v>38</v>
      </c>
      <c r="C107" s="58">
        <v>40</v>
      </c>
      <c r="D107" s="59">
        <v>40</v>
      </c>
      <c r="E107" s="77" t="s">
        <v>3</v>
      </c>
      <c r="F107" s="166"/>
      <c r="G107" s="51">
        <f t="shared" si="6"/>
        <v>0</v>
      </c>
      <c r="H107" s="55">
        <f t="shared" si="7"/>
        <v>0</v>
      </c>
      <c r="I107" s="144">
        <v>0.23</v>
      </c>
      <c r="J107" s="51">
        <f t="shared" si="4"/>
        <v>0</v>
      </c>
      <c r="K107" s="38">
        <f t="shared" si="5"/>
        <v>0</v>
      </c>
    </row>
    <row r="108" spans="1:11" x14ac:dyDescent="0.2">
      <c r="A108" s="32">
        <v>95</v>
      </c>
      <c r="B108" s="56" t="s">
        <v>39</v>
      </c>
      <c r="C108" s="58">
        <v>40</v>
      </c>
      <c r="D108" s="59">
        <v>40</v>
      </c>
      <c r="E108" s="77" t="s">
        <v>3</v>
      </c>
      <c r="F108" s="166"/>
      <c r="G108" s="51">
        <f t="shared" si="6"/>
        <v>0</v>
      </c>
      <c r="H108" s="55">
        <f t="shared" si="7"/>
        <v>0</v>
      </c>
      <c r="I108" s="144">
        <v>0.23</v>
      </c>
      <c r="J108" s="51">
        <f t="shared" si="4"/>
        <v>0</v>
      </c>
      <c r="K108" s="38">
        <f t="shared" si="5"/>
        <v>0</v>
      </c>
    </row>
    <row r="109" spans="1:11" x14ac:dyDescent="0.2">
      <c r="A109" s="32">
        <v>96</v>
      </c>
      <c r="B109" s="56" t="s">
        <v>325</v>
      </c>
      <c r="C109" s="58">
        <v>6</v>
      </c>
      <c r="D109" s="59">
        <v>6</v>
      </c>
      <c r="E109" s="77" t="s">
        <v>40</v>
      </c>
      <c r="F109" s="166"/>
      <c r="G109" s="51">
        <f t="shared" si="6"/>
        <v>0</v>
      </c>
      <c r="H109" s="55">
        <f t="shared" si="7"/>
        <v>0</v>
      </c>
      <c r="I109" s="144">
        <v>0.23</v>
      </c>
      <c r="J109" s="51">
        <f t="shared" si="4"/>
        <v>0</v>
      </c>
      <c r="K109" s="38">
        <f t="shared" si="5"/>
        <v>0</v>
      </c>
    </row>
    <row r="110" spans="1:11" x14ac:dyDescent="0.2">
      <c r="A110" s="32">
        <v>97</v>
      </c>
      <c r="B110" s="56" t="s">
        <v>326</v>
      </c>
      <c r="C110" s="58">
        <v>8</v>
      </c>
      <c r="D110" s="59">
        <v>8</v>
      </c>
      <c r="E110" s="77" t="s">
        <v>40</v>
      </c>
      <c r="F110" s="166"/>
      <c r="G110" s="51">
        <f t="shared" si="6"/>
        <v>0</v>
      </c>
      <c r="H110" s="55">
        <f t="shared" si="7"/>
        <v>0</v>
      </c>
      <c r="I110" s="144">
        <v>0.23</v>
      </c>
      <c r="J110" s="51">
        <f t="shared" si="4"/>
        <v>0</v>
      </c>
      <c r="K110" s="38">
        <f t="shared" si="5"/>
        <v>0</v>
      </c>
    </row>
    <row r="111" spans="1:11" x14ac:dyDescent="0.2">
      <c r="A111" s="32">
        <v>98</v>
      </c>
      <c r="B111" s="56" t="s">
        <v>327</v>
      </c>
      <c r="C111" s="58">
        <v>4</v>
      </c>
      <c r="D111" s="59">
        <v>4</v>
      </c>
      <c r="E111" s="77" t="s">
        <v>40</v>
      </c>
      <c r="F111" s="166"/>
      <c r="G111" s="51">
        <f t="shared" si="6"/>
        <v>0</v>
      </c>
      <c r="H111" s="55">
        <f t="shared" si="7"/>
        <v>0</v>
      </c>
      <c r="I111" s="144">
        <v>0.23</v>
      </c>
      <c r="J111" s="51">
        <f t="shared" si="4"/>
        <v>0</v>
      </c>
      <c r="K111" s="38">
        <f t="shared" si="5"/>
        <v>0</v>
      </c>
    </row>
    <row r="112" spans="1:11" ht="13.5" customHeight="1" x14ac:dyDescent="0.2">
      <c r="A112" s="34"/>
      <c r="B112" s="47" t="s">
        <v>69</v>
      </c>
      <c r="C112" s="41"/>
      <c r="D112" s="42"/>
      <c r="E112" s="80"/>
      <c r="F112" s="88"/>
      <c r="G112" s="41"/>
      <c r="H112" s="47"/>
      <c r="I112" s="142"/>
      <c r="J112" s="41"/>
      <c r="K112" s="42"/>
    </row>
    <row r="113" spans="1:11" ht="72.75" customHeight="1" x14ac:dyDescent="0.2">
      <c r="A113" s="32">
        <v>99</v>
      </c>
      <c r="B113" s="56" t="s">
        <v>25</v>
      </c>
      <c r="C113" s="58">
        <v>10</v>
      </c>
      <c r="D113" s="59">
        <v>0</v>
      </c>
      <c r="E113" s="77" t="s">
        <v>6</v>
      </c>
      <c r="F113" s="166"/>
      <c r="G113" s="51">
        <f t="shared" si="6"/>
        <v>0</v>
      </c>
      <c r="H113" s="55">
        <f t="shared" si="7"/>
        <v>0</v>
      </c>
      <c r="I113" s="144">
        <v>0.23</v>
      </c>
      <c r="J113" s="51">
        <f t="shared" si="4"/>
        <v>0</v>
      </c>
      <c r="K113" s="38">
        <f t="shared" si="5"/>
        <v>0</v>
      </c>
    </row>
    <row r="114" spans="1:11" x14ac:dyDescent="0.2">
      <c r="A114" s="32">
        <v>100</v>
      </c>
      <c r="B114" s="56" t="s">
        <v>41</v>
      </c>
      <c r="C114" s="58">
        <v>80</v>
      </c>
      <c r="D114" s="59">
        <v>80</v>
      </c>
      <c r="E114" s="77" t="s">
        <v>3</v>
      </c>
      <c r="F114" s="166"/>
      <c r="G114" s="51">
        <f t="shared" si="6"/>
        <v>0</v>
      </c>
      <c r="H114" s="55">
        <f t="shared" si="7"/>
        <v>0</v>
      </c>
      <c r="I114" s="144">
        <v>0.23</v>
      </c>
      <c r="J114" s="51">
        <f t="shared" si="4"/>
        <v>0</v>
      </c>
      <c r="K114" s="38">
        <f t="shared" si="5"/>
        <v>0</v>
      </c>
    </row>
    <row r="115" spans="1:11" x14ac:dyDescent="0.2">
      <c r="A115" s="32">
        <v>101</v>
      </c>
      <c r="B115" s="56" t="s">
        <v>42</v>
      </c>
      <c r="C115" s="58">
        <v>40</v>
      </c>
      <c r="D115" s="59">
        <v>40</v>
      </c>
      <c r="E115" s="77" t="s">
        <v>3</v>
      </c>
      <c r="F115" s="166"/>
      <c r="G115" s="51">
        <f t="shared" si="6"/>
        <v>0</v>
      </c>
      <c r="H115" s="55">
        <f t="shared" si="7"/>
        <v>0</v>
      </c>
      <c r="I115" s="144">
        <v>0.23</v>
      </c>
      <c r="J115" s="51">
        <f t="shared" si="4"/>
        <v>0</v>
      </c>
      <c r="K115" s="38">
        <f t="shared" si="5"/>
        <v>0</v>
      </c>
    </row>
    <row r="116" spans="1:11" x14ac:dyDescent="0.2">
      <c r="A116" s="32">
        <v>102</v>
      </c>
      <c r="B116" s="56" t="s">
        <v>43</v>
      </c>
      <c r="C116" s="58">
        <v>80</v>
      </c>
      <c r="D116" s="59">
        <v>80</v>
      </c>
      <c r="E116" s="77" t="s">
        <v>3</v>
      </c>
      <c r="F116" s="166"/>
      <c r="G116" s="51">
        <f t="shared" si="6"/>
        <v>0</v>
      </c>
      <c r="H116" s="55">
        <f t="shared" si="7"/>
        <v>0</v>
      </c>
      <c r="I116" s="144">
        <v>0.23</v>
      </c>
      <c r="J116" s="51">
        <f t="shared" si="4"/>
        <v>0</v>
      </c>
      <c r="K116" s="38">
        <f t="shared" si="5"/>
        <v>0</v>
      </c>
    </row>
    <row r="117" spans="1:11" x14ac:dyDescent="0.2">
      <c r="A117" s="32">
        <v>103</v>
      </c>
      <c r="B117" s="56" t="s">
        <v>44</v>
      </c>
      <c r="C117" s="58">
        <v>40</v>
      </c>
      <c r="D117" s="59">
        <v>40</v>
      </c>
      <c r="E117" s="77" t="s">
        <v>3</v>
      </c>
      <c r="F117" s="166"/>
      <c r="G117" s="51">
        <f t="shared" si="6"/>
        <v>0</v>
      </c>
      <c r="H117" s="55">
        <f t="shared" si="7"/>
        <v>0</v>
      </c>
      <c r="I117" s="144">
        <v>0.23</v>
      </c>
      <c r="J117" s="51">
        <f t="shared" si="4"/>
        <v>0</v>
      </c>
      <c r="K117" s="38">
        <f t="shared" si="5"/>
        <v>0</v>
      </c>
    </row>
    <row r="118" spans="1:11" x14ac:dyDescent="0.2">
      <c r="A118" s="32">
        <v>104</v>
      </c>
      <c r="B118" s="56" t="s">
        <v>45</v>
      </c>
      <c r="C118" s="58">
        <v>40</v>
      </c>
      <c r="D118" s="59">
        <v>40</v>
      </c>
      <c r="E118" s="77" t="s">
        <v>3</v>
      </c>
      <c r="F118" s="166"/>
      <c r="G118" s="51">
        <f t="shared" si="6"/>
        <v>0</v>
      </c>
      <c r="H118" s="55">
        <f t="shared" si="7"/>
        <v>0</v>
      </c>
      <c r="I118" s="144">
        <v>0.23</v>
      </c>
      <c r="J118" s="51">
        <f t="shared" si="4"/>
        <v>0</v>
      </c>
      <c r="K118" s="38">
        <f t="shared" si="5"/>
        <v>0</v>
      </c>
    </row>
    <row r="119" spans="1:11" x14ac:dyDescent="0.2">
      <c r="A119" s="32">
        <v>105</v>
      </c>
      <c r="B119" s="56" t="s">
        <v>46</v>
      </c>
      <c r="C119" s="58">
        <v>40</v>
      </c>
      <c r="D119" s="59">
        <v>40</v>
      </c>
      <c r="E119" s="77" t="s">
        <v>3</v>
      </c>
      <c r="F119" s="166"/>
      <c r="G119" s="51">
        <f t="shared" si="6"/>
        <v>0</v>
      </c>
      <c r="H119" s="55">
        <f t="shared" si="7"/>
        <v>0</v>
      </c>
      <c r="I119" s="144">
        <v>0.23</v>
      </c>
      <c r="J119" s="51">
        <f t="shared" si="4"/>
        <v>0</v>
      </c>
      <c r="K119" s="38">
        <f t="shared" si="5"/>
        <v>0</v>
      </c>
    </row>
    <row r="120" spans="1:11" ht="15" x14ac:dyDescent="0.2">
      <c r="A120" s="32">
        <v>106</v>
      </c>
      <c r="B120" s="57" t="s">
        <v>329</v>
      </c>
      <c r="C120" s="60">
        <v>6</v>
      </c>
      <c r="D120" s="61">
        <v>6</v>
      </c>
      <c r="E120" s="77" t="s">
        <v>40</v>
      </c>
      <c r="F120" s="166"/>
      <c r="G120" s="51">
        <f t="shared" si="6"/>
        <v>0</v>
      </c>
      <c r="H120" s="55">
        <f t="shared" si="7"/>
        <v>0</v>
      </c>
      <c r="I120" s="144">
        <v>0.23</v>
      </c>
      <c r="J120" s="51">
        <f t="shared" si="4"/>
        <v>0</v>
      </c>
      <c r="K120" s="38">
        <f t="shared" si="5"/>
        <v>0</v>
      </c>
    </row>
    <row r="121" spans="1:11" ht="15" x14ac:dyDescent="0.2">
      <c r="A121" s="32">
        <v>107</v>
      </c>
      <c r="B121" s="57" t="s">
        <v>328</v>
      </c>
      <c r="C121" s="60">
        <v>6</v>
      </c>
      <c r="D121" s="61">
        <v>6</v>
      </c>
      <c r="E121" s="77" t="s">
        <v>40</v>
      </c>
      <c r="F121" s="166"/>
      <c r="G121" s="51">
        <f t="shared" si="6"/>
        <v>0</v>
      </c>
      <c r="H121" s="55">
        <f t="shared" si="7"/>
        <v>0</v>
      </c>
      <c r="I121" s="144">
        <v>0.23</v>
      </c>
      <c r="J121" s="51">
        <f t="shared" si="4"/>
        <v>0</v>
      </c>
      <c r="K121" s="38">
        <f t="shared" si="5"/>
        <v>0</v>
      </c>
    </row>
    <row r="122" spans="1:11" ht="15" x14ac:dyDescent="0.2">
      <c r="A122" s="32">
        <v>108</v>
      </c>
      <c r="B122" s="57" t="s">
        <v>47</v>
      </c>
      <c r="C122" s="60">
        <v>100</v>
      </c>
      <c r="D122" s="61">
        <v>100</v>
      </c>
      <c r="E122" s="77" t="s">
        <v>6</v>
      </c>
      <c r="F122" s="166"/>
      <c r="G122" s="51">
        <f t="shared" si="6"/>
        <v>0</v>
      </c>
      <c r="H122" s="55">
        <f t="shared" si="7"/>
        <v>0</v>
      </c>
      <c r="I122" s="144">
        <v>0.23</v>
      </c>
      <c r="J122" s="51">
        <f t="shared" si="4"/>
        <v>0</v>
      </c>
      <c r="K122" s="38">
        <f t="shared" si="5"/>
        <v>0</v>
      </c>
    </row>
    <row r="123" spans="1:11" ht="15" x14ac:dyDescent="0.2">
      <c r="A123" s="32">
        <v>109</v>
      </c>
      <c r="B123" s="57" t="s">
        <v>134</v>
      </c>
      <c r="C123" s="60">
        <v>400</v>
      </c>
      <c r="D123" s="61">
        <v>400</v>
      </c>
      <c r="E123" s="77" t="s">
        <v>3</v>
      </c>
      <c r="F123" s="166"/>
      <c r="G123" s="51">
        <f t="shared" si="6"/>
        <v>0</v>
      </c>
      <c r="H123" s="55">
        <f t="shared" si="7"/>
        <v>0</v>
      </c>
      <c r="I123" s="144">
        <v>0.23</v>
      </c>
      <c r="J123" s="51">
        <f t="shared" si="4"/>
        <v>0</v>
      </c>
      <c r="K123" s="38">
        <f t="shared" si="5"/>
        <v>0</v>
      </c>
    </row>
    <row r="124" spans="1:11" ht="15" x14ac:dyDescent="0.2">
      <c r="A124" s="32">
        <v>110</v>
      </c>
      <c r="B124" s="57" t="s">
        <v>135</v>
      </c>
      <c r="C124" s="60">
        <v>100</v>
      </c>
      <c r="D124" s="61">
        <v>100</v>
      </c>
      <c r="E124" s="77" t="s">
        <v>3</v>
      </c>
      <c r="F124" s="166"/>
      <c r="G124" s="51">
        <f t="shared" si="6"/>
        <v>0</v>
      </c>
      <c r="H124" s="55">
        <f t="shared" si="7"/>
        <v>0</v>
      </c>
      <c r="I124" s="144">
        <v>0.23</v>
      </c>
      <c r="J124" s="51">
        <f t="shared" si="4"/>
        <v>0</v>
      </c>
      <c r="K124" s="38">
        <f t="shared" si="5"/>
        <v>0</v>
      </c>
    </row>
    <row r="125" spans="1:11" x14ac:dyDescent="0.2">
      <c r="A125" s="32">
        <v>111</v>
      </c>
      <c r="B125" s="57" t="s">
        <v>307</v>
      </c>
      <c r="C125" s="60">
        <v>0</v>
      </c>
      <c r="D125" s="61">
        <v>10</v>
      </c>
      <c r="E125" s="77" t="s">
        <v>3</v>
      </c>
      <c r="F125" s="166"/>
      <c r="G125" s="51">
        <f t="shared" si="6"/>
        <v>0</v>
      </c>
      <c r="H125" s="55">
        <f t="shared" si="7"/>
        <v>0</v>
      </c>
      <c r="I125" s="144">
        <v>0.23</v>
      </c>
      <c r="J125" s="51">
        <f t="shared" si="4"/>
        <v>0</v>
      </c>
      <c r="K125" s="38">
        <f t="shared" si="5"/>
        <v>0</v>
      </c>
    </row>
    <row r="126" spans="1:11" x14ac:dyDescent="0.2">
      <c r="A126" s="32">
        <v>112</v>
      </c>
      <c r="B126" s="57" t="s">
        <v>308</v>
      </c>
      <c r="C126" s="60">
        <v>0</v>
      </c>
      <c r="D126" s="61">
        <v>10</v>
      </c>
      <c r="E126" s="77" t="s">
        <v>3</v>
      </c>
      <c r="F126" s="166"/>
      <c r="G126" s="51">
        <f t="shared" si="6"/>
        <v>0</v>
      </c>
      <c r="H126" s="55">
        <f t="shared" si="7"/>
        <v>0</v>
      </c>
      <c r="I126" s="144">
        <v>0.23</v>
      </c>
      <c r="J126" s="51">
        <f t="shared" si="4"/>
        <v>0</v>
      </c>
      <c r="K126" s="38">
        <f t="shared" si="5"/>
        <v>0</v>
      </c>
    </row>
    <row r="127" spans="1:11" x14ac:dyDescent="0.2">
      <c r="A127" s="32">
        <v>113</v>
      </c>
      <c r="B127" s="57" t="s">
        <v>309</v>
      </c>
      <c r="C127" s="60">
        <v>0</v>
      </c>
      <c r="D127" s="61">
        <v>10</v>
      </c>
      <c r="E127" s="77" t="s">
        <v>3</v>
      </c>
      <c r="F127" s="166"/>
      <c r="G127" s="51">
        <f t="shared" si="6"/>
        <v>0</v>
      </c>
      <c r="H127" s="55">
        <f t="shared" si="7"/>
        <v>0</v>
      </c>
      <c r="I127" s="144">
        <v>0.23</v>
      </c>
      <c r="J127" s="51">
        <f t="shared" si="4"/>
        <v>0</v>
      </c>
      <c r="K127" s="38">
        <f t="shared" si="5"/>
        <v>0</v>
      </c>
    </row>
    <row r="128" spans="1:11" x14ac:dyDescent="0.2">
      <c r="A128" s="32">
        <v>114</v>
      </c>
      <c r="B128" s="57" t="s">
        <v>310</v>
      </c>
      <c r="C128" s="60">
        <v>0</v>
      </c>
      <c r="D128" s="61">
        <v>2</v>
      </c>
      <c r="E128" s="77" t="s">
        <v>3</v>
      </c>
      <c r="F128" s="166"/>
      <c r="G128" s="51">
        <f t="shared" si="6"/>
        <v>0</v>
      </c>
      <c r="H128" s="55">
        <f t="shared" si="7"/>
        <v>0</v>
      </c>
      <c r="I128" s="144">
        <v>0.23</v>
      </c>
      <c r="J128" s="51">
        <f t="shared" si="4"/>
        <v>0</v>
      </c>
      <c r="K128" s="38">
        <f t="shared" si="5"/>
        <v>0</v>
      </c>
    </row>
    <row r="129" spans="1:11" x14ac:dyDescent="0.2">
      <c r="A129" s="32">
        <v>115</v>
      </c>
      <c r="B129" s="57" t="s">
        <v>311</v>
      </c>
      <c r="C129" s="60">
        <v>0</v>
      </c>
      <c r="D129" s="61">
        <v>1</v>
      </c>
      <c r="E129" s="77" t="s">
        <v>3</v>
      </c>
      <c r="F129" s="166"/>
      <c r="G129" s="51">
        <f t="shared" si="6"/>
        <v>0</v>
      </c>
      <c r="H129" s="55">
        <f t="shared" si="7"/>
        <v>0</v>
      </c>
      <c r="I129" s="144">
        <v>0.23</v>
      </c>
      <c r="J129" s="51">
        <f t="shared" si="4"/>
        <v>0</v>
      </c>
      <c r="K129" s="38">
        <f t="shared" si="5"/>
        <v>0</v>
      </c>
    </row>
    <row r="130" spans="1:11" x14ac:dyDescent="0.2">
      <c r="A130" s="32">
        <v>116</v>
      </c>
      <c r="B130" s="57" t="s">
        <v>312</v>
      </c>
      <c r="C130" s="60">
        <v>0</v>
      </c>
      <c r="D130" s="61">
        <v>1</v>
      </c>
      <c r="E130" s="77" t="s">
        <v>3</v>
      </c>
      <c r="F130" s="166"/>
      <c r="G130" s="51">
        <f t="shared" si="6"/>
        <v>0</v>
      </c>
      <c r="H130" s="55">
        <f t="shared" si="7"/>
        <v>0</v>
      </c>
      <c r="I130" s="144">
        <v>0.23</v>
      </c>
      <c r="J130" s="51">
        <f t="shared" si="4"/>
        <v>0</v>
      </c>
      <c r="K130" s="38">
        <f t="shared" si="5"/>
        <v>0</v>
      </c>
    </row>
    <row r="131" spans="1:11" x14ac:dyDescent="0.2">
      <c r="A131" s="32">
        <v>117</v>
      </c>
      <c r="B131" s="57" t="s">
        <v>313</v>
      </c>
      <c r="C131" s="60">
        <v>0</v>
      </c>
      <c r="D131" s="61">
        <v>1</v>
      </c>
      <c r="E131" s="77" t="s">
        <v>3</v>
      </c>
      <c r="F131" s="166"/>
      <c r="G131" s="51">
        <f t="shared" si="6"/>
        <v>0</v>
      </c>
      <c r="H131" s="55">
        <f t="shared" si="7"/>
        <v>0</v>
      </c>
      <c r="I131" s="144">
        <v>0.23</v>
      </c>
      <c r="J131" s="51">
        <f t="shared" si="4"/>
        <v>0</v>
      </c>
      <c r="K131" s="38">
        <f t="shared" si="5"/>
        <v>0</v>
      </c>
    </row>
    <row r="132" spans="1:11" x14ac:dyDescent="0.2">
      <c r="A132" s="32">
        <v>118</v>
      </c>
      <c r="B132" s="57" t="s">
        <v>314</v>
      </c>
      <c r="C132" s="60">
        <v>0</v>
      </c>
      <c r="D132" s="61">
        <v>1</v>
      </c>
      <c r="E132" s="77" t="s">
        <v>3</v>
      </c>
      <c r="F132" s="166"/>
      <c r="G132" s="51">
        <f t="shared" si="6"/>
        <v>0</v>
      </c>
      <c r="H132" s="55">
        <f t="shared" si="7"/>
        <v>0</v>
      </c>
      <c r="I132" s="144">
        <v>0.23</v>
      </c>
      <c r="J132" s="51">
        <f t="shared" si="4"/>
        <v>0</v>
      </c>
      <c r="K132" s="38">
        <f t="shared" si="5"/>
        <v>0</v>
      </c>
    </row>
    <row r="133" spans="1:11" x14ac:dyDescent="0.2">
      <c r="A133" s="32">
        <v>119</v>
      </c>
      <c r="B133" s="57" t="s">
        <v>315</v>
      </c>
      <c r="C133" s="60">
        <v>0</v>
      </c>
      <c r="D133" s="61">
        <v>40</v>
      </c>
      <c r="E133" s="77" t="s">
        <v>3</v>
      </c>
      <c r="F133" s="166"/>
      <c r="G133" s="51">
        <f t="shared" si="6"/>
        <v>0</v>
      </c>
      <c r="H133" s="55">
        <f t="shared" si="7"/>
        <v>0</v>
      </c>
      <c r="I133" s="144">
        <v>0.23</v>
      </c>
      <c r="J133" s="51">
        <f t="shared" si="4"/>
        <v>0</v>
      </c>
      <c r="K133" s="38">
        <f t="shared" si="5"/>
        <v>0</v>
      </c>
    </row>
    <row r="134" spans="1:11" x14ac:dyDescent="0.2">
      <c r="A134" s="32">
        <v>120</v>
      </c>
      <c r="B134" s="57" t="s">
        <v>316</v>
      </c>
      <c r="C134" s="60">
        <v>0</v>
      </c>
      <c r="D134" s="61">
        <v>40</v>
      </c>
      <c r="E134" s="77" t="s">
        <v>3</v>
      </c>
      <c r="F134" s="166"/>
      <c r="G134" s="51">
        <f t="shared" si="6"/>
        <v>0</v>
      </c>
      <c r="H134" s="55">
        <f t="shared" si="7"/>
        <v>0</v>
      </c>
      <c r="I134" s="144">
        <v>0.23</v>
      </c>
      <c r="J134" s="51">
        <f t="shared" si="4"/>
        <v>0</v>
      </c>
      <c r="K134" s="38">
        <f t="shared" si="5"/>
        <v>0</v>
      </c>
    </row>
    <row r="135" spans="1:11" x14ac:dyDescent="0.2">
      <c r="A135" s="32">
        <v>121</v>
      </c>
      <c r="B135" s="57" t="s">
        <v>317</v>
      </c>
      <c r="C135" s="60">
        <v>0</v>
      </c>
      <c r="D135" s="61">
        <v>20</v>
      </c>
      <c r="E135" s="77" t="s">
        <v>3</v>
      </c>
      <c r="F135" s="166"/>
      <c r="G135" s="51">
        <f t="shared" si="6"/>
        <v>0</v>
      </c>
      <c r="H135" s="55">
        <f t="shared" si="7"/>
        <v>0</v>
      </c>
      <c r="I135" s="144">
        <v>0.23</v>
      </c>
      <c r="J135" s="51">
        <f t="shared" si="4"/>
        <v>0</v>
      </c>
      <c r="K135" s="38">
        <f t="shared" si="5"/>
        <v>0</v>
      </c>
    </row>
    <row r="136" spans="1:11" x14ac:dyDescent="0.2">
      <c r="A136" s="32">
        <v>122</v>
      </c>
      <c r="B136" s="57" t="s">
        <v>318</v>
      </c>
      <c r="C136" s="60">
        <v>0</v>
      </c>
      <c r="D136" s="61">
        <v>2</v>
      </c>
      <c r="E136" s="77" t="s">
        <v>3</v>
      </c>
      <c r="F136" s="166"/>
      <c r="G136" s="51">
        <f t="shared" si="6"/>
        <v>0</v>
      </c>
      <c r="H136" s="55">
        <f t="shared" si="7"/>
        <v>0</v>
      </c>
      <c r="I136" s="144">
        <v>0.23</v>
      </c>
      <c r="J136" s="51">
        <f t="shared" ref="J136:J199" si="8">G136+G136*I136</f>
        <v>0</v>
      </c>
      <c r="K136" s="38">
        <f t="shared" ref="K136:K199" si="9">H136+H136*I136</f>
        <v>0</v>
      </c>
    </row>
    <row r="137" spans="1:11" x14ac:dyDescent="0.2">
      <c r="A137" s="32">
        <v>123</v>
      </c>
      <c r="B137" s="57" t="s">
        <v>319</v>
      </c>
      <c r="C137" s="60">
        <v>0</v>
      </c>
      <c r="D137" s="61">
        <v>2</v>
      </c>
      <c r="E137" s="77" t="s">
        <v>3</v>
      </c>
      <c r="F137" s="166"/>
      <c r="G137" s="51">
        <f t="shared" si="6"/>
        <v>0</v>
      </c>
      <c r="H137" s="55">
        <f t="shared" si="7"/>
        <v>0</v>
      </c>
      <c r="I137" s="144">
        <v>0.23</v>
      </c>
      <c r="J137" s="51">
        <f t="shared" si="8"/>
        <v>0</v>
      </c>
      <c r="K137" s="38">
        <f t="shared" si="9"/>
        <v>0</v>
      </c>
    </row>
    <row r="138" spans="1:11" x14ac:dyDescent="0.2">
      <c r="A138" s="32">
        <v>124</v>
      </c>
      <c r="B138" s="57" t="s">
        <v>320</v>
      </c>
      <c r="C138" s="60">
        <v>0</v>
      </c>
      <c r="D138" s="61">
        <v>1</v>
      </c>
      <c r="E138" s="77" t="s">
        <v>3</v>
      </c>
      <c r="F138" s="166"/>
      <c r="G138" s="51">
        <f t="shared" si="6"/>
        <v>0</v>
      </c>
      <c r="H138" s="55">
        <f t="shared" si="7"/>
        <v>0</v>
      </c>
      <c r="I138" s="144">
        <v>0.23</v>
      </c>
      <c r="J138" s="51">
        <f t="shared" si="8"/>
        <v>0</v>
      </c>
      <c r="K138" s="38">
        <f t="shared" si="9"/>
        <v>0</v>
      </c>
    </row>
    <row r="139" spans="1:11" x14ac:dyDescent="0.2">
      <c r="A139" s="32">
        <v>125</v>
      </c>
      <c r="B139" s="57" t="s">
        <v>295</v>
      </c>
      <c r="C139" s="60">
        <v>0</v>
      </c>
      <c r="D139" s="61">
        <v>20</v>
      </c>
      <c r="E139" s="77" t="s">
        <v>3</v>
      </c>
      <c r="F139" s="166"/>
      <c r="G139" s="51">
        <f t="shared" si="6"/>
        <v>0</v>
      </c>
      <c r="H139" s="55">
        <f t="shared" si="7"/>
        <v>0</v>
      </c>
      <c r="I139" s="144">
        <v>0.23</v>
      </c>
      <c r="J139" s="51">
        <f t="shared" si="8"/>
        <v>0</v>
      </c>
      <c r="K139" s="38">
        <f t="shared" si="9"/>
        <v>0</v>
      </c>
    </row>
    <row r="140" spans="1:11" x14ac:dyDescent="0.2">
      <c r="A140" s="32">
        <v>126</v>
      </c>
      <c r="B140" s="57" t="s">
        <v>296</v>
      </c>
      <c r="C140" s="60">
        <v>0</v>
      </c>
      <c r="D140" s="61">
        <v>20</v>
      </c>
      <c r="E140" s="77" t="s">
        <v>3</v>
      </c>
      <c r="F140" s="166"/>
      <c r="G140" s="51">
        <f t="shared" si="6"/>
        <v>0</v>
      </c>
      <c r="H140" s="55">
        <f t="shared" si="7"/>
        <v>0</v>
      </c>
      <c r="I140" s="144">
        <v>0.23</v>
      </c>
      <c r="J140" s="51">
        <f t="shared" si="8"/>
        <v>0</v>
      </c>
      <c r="K140" s="38">
        <f t="shared" si="9"/>
        <v>0</v>
      </c>
    </row>
    <row r="141" spans="1:11" x14ac:dyDescent="0.2">
      <c r="A141" s="32">
        <v>127</v>
      </c>
      <c r="B141" s="57" t="s">
        <v>297</v>
      </c>
      <c r="C141" s="60">
        <v>0</v>
      </c>
      <c r="D141" s="61">
        <v>20</v>
      </c>
      <c r="E141" s="77" t="s">
        <v>3</v>
      </c>
      <c r="F141" s="166"/>
      <c r="G141" s="51">
        <f t="shared" si="6"/>
        <v>0</v>
      </c>
      <c r="H141" s="55">
        <f t="shared" si="7"/>
        <v>0</v>
      </c>
      <c r="I141" s="144">
        <v>0.23</v>
      </c>
      <c r="J141" s="51">
        <f t="shared" si="8"/>
        <v>0</v>
      </c>
      <c r="K141" s="38">
        <f t="shared" si="9"/>
        <v>0</v>
      </c>
    </row>
    <row r="142" spans="1:11" x14ac:dyDescent="0.2">
      <c r="A142" s="32">
        <v>128</v>
      </c>
      <c r="B142" s="57" t="s">
        <v>298</v>
      </c>
      <c r="C142" s="60">
        <v>0</v>
      </c>
      <c r="D142" s="61">
        <v>20</v>
      </c>
      <c r="E142" s="77" t="s">
        <v>3</v>
      </c>
      <c r="F142" s="166"/>
      <c r="G142" s="51">
        <f t="shared" si="6"/>
        <v>0</v>
      </c>
      <c r="H142" s="55">
        <f t="shared" si="7"/>
        <v>0</v>
      </c>
      <c r="I142" s="144">
        <v>0.23</v>
      </c>
      <c r="J142" s="51">
        <f t="shared" si="8"/>
        <v>0</v>
      </c>
      <c r="K142" s="38">
        <f t="shared" si="9"/>
        <v>0</v>
      </c>
    </row>
    <row r="143" spans="1:11" x14ac:dyDescent="0.2">
      <c r="A143" s="32">
        <v>129</v>
      </c>
      <c r="B143" s="57" t="s">
        <v>299</v>
      </c>
      <c r="C143" s="60">
        <v>0</v>
      </c>
      <c r="D143" s="61">
        <v>20</v>
      </c>
      <c r="E143" s="77" t="s">
        <v>3</v>
      </c>
      <c r="F143" s="166"/>
      <c r="G143" s="51">
        <f t="shared" si="6"/>
        <v>0</v>
      </c>
      <c r="H143" s="55">
        <f t="shared" si="7"/>
        <v>0</v>
      </c>
      <c r="I143" s="144">
        <v>0.23</v>
      </c>
      <c r="J143" s="51">
        <f t="shared" si="8"/>
        <v>0</v>
      </c>
      <c r="K143" s="38">
        <f t="shared" si="9"/>
        <v>0</v>
      </c>
    </row>
    <row r="144" spans="1:11" x14ac:dyDescent="0.2">
      <c r="A144" s="32">
        <v>130</v>
      </c>
      <c r="B144" s="57" t="s">
        <v>300</v>
      </c>
      <c r="C144" s="60">
        <v>0</v>
      </c>
      <c r="D144" s="61">
        <v>20</v>
      </c>
      <c r="E144" s="77" t="s">
        <v>3</v>
      </c>
      <c r="F144" s="166"/>
      <c r="G144" s="51">
        <f t="shared" si="6"/>
        <v>0</v>
      </c>
      <c r="H144" s="55">
        <f t="shared" si="7"/>
        <v>0</v>
      </c>
      <c r="I144" s="144">
        <v>0.23</v>
      </c>
      <c r="J144" s="51">
        <f t="shared" si="8"/>
        <v>0</v>
      </c>
      <c r="K144" s="38">
        <f t="shared" si="9"/>
        <v>0</v>
      </c>
    </row>
    <row r="145" spans="1:11" x14ac:dyDescent="0.2">
      <c r="A145" s="32">
        <v>131</v>
      </c>
      <c r="B145" s="57" t="s">
        <v>301</v>
      </c>
      <c r="C145" s="60">
        <v>0</v>
      </c>
      <c r="D145" s="61">
        <v>30</v>
      </c>
      <c r="E145" s="77" t="s">
        <v>3</v>
      </c>
      <c r="F145" s="166"/>
      <c r="G145" s="51">
        <f t="shared" si="6"/>
        <v>0</v>
      </c>
      <c r="H145" s="55">
        <f t="shared" si="7"/>
        <v>0</v>
      </c>
      <c r="I145" s="144">
        <v>0.23</v>
      </c>
      <c r="J145" s="51">
        <f t="shared" si="8"/>
        <v>0</v>
      </c>
      <c r="K145" s="38">
        <f t="shared" si="9"/>
        <v>0</v>
      </c>
    </row>
    <row r="146" spans="1:11" x14ac:dyDescent="0.2">
      <c r="A146" s="32">
        <v>132</v>
      </c>
      <c r="B146" s="57" t="s">
        <v>302</v>
      </c>
      <c r="C146" s="60">
        <v>0</v>
      </c>
      <c r="D146" s="61">
        <v>30</v>
      </c>
      <c r="E146" s="77" t="s">
        <v>3</v>
      </c>
      <c r="F146" s="166"/>
      <c r="G146" s="51">
        <f t="shared" si="6"/>
        <v>0</v>
      </c>
      <c r="H146" s="55">
        <f t="shared" si="7"/>
        <v>0</v>
      </c>
      <c r="I146" s="144">
        <v>0.23</v>
      </c>
      <c r="J146" s="51">
        <f t="shared" si="8"/>
        <v>0</v>
      </c>
      <c r="K146" s="38">
        <f t="shared" si="9"/>
        <v>0</v>
      </c>
    </row>
    <row r="147" spans="1:11" x14ac:dyDescent="0.2">
      <c r="A147" s="32">
        <v>133</v>
      </c>
      <c r="B147" s="57" t="s">
        <v>303</v>
      </c>
      <c r="C147" s="60">
        <v>0</v>
      </c>
      <c r="D147" s="61">
        <v>30</v>
      </c>
      <c r="E147" s="77" t="s">
        <v>3</v>
      </c>
      <c r="F147" s="166"/>
      <c r="G147" s="51">
        <f t="shared" si="6"/>
        <v>0</v>
      </c>
      <c r="H147" s="55">
        <f t="shared" si="7"/>
        <v>0</v>
      </c>
      <c r="I147" s="144">
        <v>0.23</v>
      </c>
      <c r="J147" s="51">
        <f t="shared" si="8"/>
        <v>0</v>
      </c>
      <c r="K147" s="38">
        <f t="shared" si="9"/>
        <v>0</v>
      </c>
    </row>
    <row r="148" spans="1:11" x14ac:dyDescent="0.2">
      <c r="A148" s="32">
        <v>134</v>
      </c>
      <c r="B148" s="57" t="s">
        <v>304</v>
      </c>
      <c r="C148" s="60">
        <v>0</v>
      </c>
      <c r="D148" s="61">
        <v>30</v>
      </c>
      <c r="E148" s="77" t="s">
        <v>3</v>
      </c>
      <c r="F148" s="166"/>
      <c r="G148" s="51">
        <f t="shared" si="6"/>
        <v>0</v>
      </c>
      <c r="H148" s="55">
        <f t="shared" si="7"/>
        <v>0</v>
      </c>
      <c r="I148" s="144">
        <v>0.23</v>
      </c>
      <c r="J148" s="51">
        <f t="shared" si="8"/>
        <v>0</v>
      </c>
      <c r="K148" s="38">
        <f t="shared" si="9"/>
        <v>0</v>
      </c>
    </row>
    <row r="149" spans="1:11" x14ac:dyDescent="0.2">
      <c r="A149" s="32">
        <v>135</v>
      </c>
      <c r="B149" s="57" t="s">
        <v>305</v>
      </c>
      <c r="C149" s="60">
        <v>0</v>
      </c>
      <c r="D149" s="61">
        <v>30</v>
      </c>
      <c r="E149" s="77" t="s">
        <v>3</v>
      </c>
      <c r="F149" s="166"/>
      <c r="G149" s="51">
        <f t="shared" si="6"/>
        <v>0</v>
      </c>
      <c r="H149" s="55">
        <f t="shared" si="7"/>
        <v>0</v>
      </c>
      <c r="I149" s="144">
        <v>0.23</v>
      </c>
      <c r="J149" s="51">
        <f t="shared" si="8"/>
        <v>0</v>
      </c>
      <c r="K149" s="38">
        <f t="shared" si="9"/>
        <v>0</v>
      </c>
    </row>
    <row r="150" spans="1:11" x14ac:dyDescent="0.2">
      <c r="A150" s="32">
        <v>136</v>
      </c>
      <c r="B150" s="57" t="s">
        <v>306</v>
      </c>
      <c r="C150" s="60">
        <v>0</v>
      </c>
      <c r="D150" s="61">
        <v>30</v>
      </c>
      <c r="E150" s="77" t="s">
        <v>3</v>
      </c>
      <c r="F150" s="166"/>
      <c r="G150" s="51">
        <f t="shared" si="6"/>
        <v>0</v>
      </c>
      <c r="H150" s="55">
        <f t="shared" si="7"/>
        <v>0</v>
      </c>
      <c r="I150" s="144">
        <v>0.23</v>
      </c>
      <c r="J150" s="51">
        <f t="shared" si="8"/>
        <v>0</v>
      </c>
      <c r="K150" s="38">
        <f t="shared" si="9"/>
        <v>0</v>
      </c>
    </row>
    <row r="151" spans="1:11" x14ac:dyDescent="0.2">
      <c r="A151" s="32">
        <v>137</v>
      </c>
      <c r="B151" s="57" t="s">
        <v>136</v>
      </c>
      <c r="C151" s="60">
        <v>0</v>
      </c>
      <c r="D151" s="61">
        <v>3</v>
      </c>
      <c r="E151" s="77" t="s">
        <v>6</v>
      </c>
      <c r="F151" s="166"/>
      <c r="G151" s="51">
        <f t="shared" si="6"/>
        <v>0</v>
      </c>
      <c r="H151" s="55">
        <f t="shared" si="7"/>
        <v>0</v>
      </c>
      <c r="I151" s="144">
        <v>0.23</v>
      </c>
      <c r="J151" s="51">
        <f t="shared" si="8"/>
        <v>0</v>
      </c>
      <c r="K151" s="38">
        <f t="shared" si="9"/>
        <v>0</v>
      </c>
    </row>
    <row r="152" spans="1:11" x14ac:dyDescent="0.2">
      <c r="A152" s="32">
        <v>138</v>
      </c>
      <c r="B152" s="57" t="s">
        <v>137</v>
      </c>
      <c r="C152" s="60">
        <v>0</v>
      </c>
      <c r="D152" s="61">
        <v>1</v>
      </c>
      <c r="E152" s="77" t="s">
        <v>3</v>
      </c>
      <c r="F152" s="166"/>
      <c r="G152" s="51">
        <f t="shared" si="6"/>
        <v>0</v>
      </c>
      <c r="H152" s="55">
        <f t="shared" si="7"/>
        <v>0</v>
      </c>
      <c r="I152" s="144">
        <v>0.23</v>
      </c>
      <c r="J152" s="51">
        <f t="shared" si="8"/>
        <v>0</v>
      </c>
      <c r="K152" s="38">
        <f t="shared" si="9"/>
        <v>0</v>
      </c>
    </row>
    <row r="153" spans="1:11" x14ac:dyDescent="0.2">
      <c r="A153" s="32">
        <v>139</v>
      </c>
      <c r="B153" s="57" t="s">
        <v>138</v>
      </c>
      <c r="C153" s="60">
        <v>0</v>
      </c>
      <c r="D153" s="61">
        <v>2</v>
      </c>
      <c r="E153" s="77" t="s">
        <v>3</v>
      </c>
      <c r="F153" s="166"/>
      <c r="G153" s="51">
        <f t="shared" si="6"/>
        <v>0</v>
      </c>
      <c r="H153" s="55">
        <f t="shared" si="7"/>
        <v>0</v>
      </c>
      <c r="I153" s="144">
        <v>0.23</v>
      </c>
      <c r="J153" s="51">
        <f t="shared" si="8"/>
        <v>0</v>
      </c>
      <c r="K153" s="38">
        <f t="shared" si="9"/>
        <v>0</v>
      </c>
    </row>
    <row r="154" spans="1:11" x14ac:dyDescent="0.2">
      <c r="A154" s="32">
        <v>140</v>
      </c>
      <c r="B154" s="57" t="s">
        <v>278</v>
      </c>
      <c r="C154" s="60">
        <v>0</v>
      </c>
      <c r="D154" s="61">
        <v>13</v>
      </c>
      <c r="E154" s="77" t="s">
        <v>6</v>
      </c>
      <c r="F154" s="166"/>
      <c r="G154" s="51">
        <f t="shared" si="6"/>
        <v>0</v>
      </c>
      <c r="H154" s="55">
        <f t="shared" si="7"/>
        <v>0</v>
      </c>
      <c r="I154" s="144">
        <v>0.23</v>
      </c>
      <c r="J154" s="51">
        <f t="shared" si="8"/>
        <v>0</v>
      </c>
      <c r="K154" s="38">
        <f t="shared" si="9"/>
        <v>0</v>
      </c>
    </row>
    <row r="155" spans="1:11" x14ac:dyDescent="0.2">
      <c r="A155" s="32">
        <v>141</v>
      </c>
      <c r="B155" s="57" t="s">
        <v>139</v>
      </c>
      <c r="C155" s="60">
        <v>0</v>
      </c>
      <c r="D155" s="61">
        <v>1</v>
      </c>
      <c r="E155" s="77" t="s">
        <v>3</v>
      </c>
      <c r="F155" s="166"/>
      <c r="G155" s="51">
        <f t="shared" si="6"/>
        <v>0</v>
      </c>
      <c r="H155" s="55">
        <f t="shared" si="7"/>
        <v>0</v>
      </c>
      <c r="I155" s="144">
        <v>0.23</v>
      </c>
      <c r="J155" s="51">
        <f t="shared" si="8"/>
        <v>0</v>
      </c>
      <c r="K155" s="38">
        <f t="shared" si="9"/>
        <v>0</v>
      </c>
    </row>
    <row r="156" spans="1:11" x14ac:dyDescent="0.2">
      <c r="A156" s="32">
        <v>142</v>
      </c>
      <c r="B156" s="57" t="s">
        <v>140</v>
      </c>
      <c r="C156" s="60">
        <v>0</v>
      </c>
      <c r="D156" s="61">
        <v>1</v>
      </c>
      <c r="E156" s="77" t="s">
        <v>3</v>
      </c>
      <c r="F156" s="166"/>
      <c r="G156" s="51">
        <f t="shared" si="6"/>
        <v>0</v>
      </c>
      <c r="H156" s="55">
        <f t="shared" si="7"/>
        <v>0</v>
      </c>
      <c r="I156" s="144">
        <v>0.23</v>
      </c>
      <c r="J156" s="51">
        <f t="shared" si="8"/>
        <v>0</v>
      </c>
      <c r="K156" s="38">
        <f t="shared" si="9"/>
        <v>0</v>
      </c>
    </row>
    <row r="157" spans="1:11" x14ac:dyDescent="0.2">
      <c r="A157" s="32">
        <v>143</v>
      </c>
      <c r="B157" s="57" t="s">
        <v>141</v>
      </c>
      <c r="C157" s="60">
        <v>0</v>
      </c>
      <c r="D157" s="61">
        <v>5</v>
      </c>
      <c r="E157" s="77" t="s">
        <v>149</v>
      </c>
      <c r="F157" s="166"/>
      <c r="G157" s="51">
        <f t="shared" si="6"/>
        <v>0</v>
      </c>
      <c r="H157" s="55">
        <f t="shared" si="7"/>
        <v>0</v>
      </c>
      <c r="I157" s="144">
        <v>0.23</v>
      </c>
      <c r="J157" s="51">
        <f t="shared" si="8"/>
        <v>0</v>
      </c>
      <c r="K157" s="38">
        <f t="shared" si="9"/>
        <v>0</v>
      </c>
    </row>
    <row r="158" spans="1:11" x14ac:dyDescent="0.2">
      <c r="A158" s="32">
        <v>144</v>
      </c>
      <c r="B158" s="57" t="s">
        <v>144</v>
      </c>
      <c r="C158" s="60">
        <v>0</v>
      </c>
      <c r="D158" s="61">
        <v>5</v>
      </c>
      <c r="E158" s="77" t="s">
        <v>6</v>
      </c>
      <c r="F158" s="166"/>
      <c r="G158" s="51">
        <f t="shared" si="6"/>
        <v>0</v>
      </c>
      <c r="H158" s="55">
        <f t="shared" si="7"/>
        <v>0</v>
      </c>
      <c r="I158" s="144">
        <v>0.23</v>
      </c>
      <c r="J158" s="51">
        <f t="shared" si="8"/>
        <v>0</v>
      </c>
      <c r="K158" s="38">
        <f t="shared" si="9"/>
        <v>0</v>
      </c>
    </row>
    <row r="159" spans="1:11" x14ac:dyDescent="0.2">
      <c r="A159" s="32">
        <v>145</v>
      </c>
      <c r="B159" s="57" t="s">
        <v>147</v>
      </c>
      <c r="C159" s="60">
        <v>0</v>
      </c>
      <c r="D159" s="61">
        <v>60</v>
      </c>
      <c r="E159" s="77" t="s">
        <v>6</v>
      </c>
      <c r="F159" s="166"/>
      <c r="G159" s="51">
        <f t="shared" si="6"/>
        <v>0</v>
      </c>
      <c r="H159" s="55">
        <f t="shared" si="7"/>
        <v>0</v>
      </c>
      <c r="I159" s="144">
        <v>0.23</v>
      </c>
      <c r="J159" s="51">
        <f t="shared" si="8"/>
        <v>0</v>
      </c>
      <c r="K159" s="38">
        <f t="shared" si="9"/>
        <v>0</v>
      </c>
    </row>
    <row r="160" spans="1:11" x14ac:dyDescent="0.2">
      <c r="A160" s="32">
        <v>146</v>
      </c>
      <c r="B160" s="57" t="s">
        <v>151</v>
      </c>
      <c r="C160" s="60">
        <v>0</v>
      </c>
      <c r="D160" s="61">
        <v>3</v>
      </c>
      <c r="E160" s="77" t="s">
        <v>158</v>
      </c>
      <c r="F160" s="166"/>
      <c r="G160" s="51">
        <f t="shared" si="6"/>
        <v>0</v>
      </c>
      <c r="H160" s="55">
        <f t="shared" si="7"/>
        <v>0</v>
      </c>
      <c r="I160" s="144">
        <v>0.23</v>
      </c>
      <c r="J160" s="51">
        <f t="shared" si="8"/>
        <v>0</v>
      </c>
      <c r="K160" s="38">
        <f t="shared" si="9"/>
        <v>0</v>
      </c>
    </row>
    <row r="161" spans="1:11" x14ac:dyDescent="0.2">
      <c r="A161" s="32">
        <v>147</v>
      </c>
      <c r="B161" s="57" t="s">
        <v>156</v>
      </c>
      <c r="C161" s="60">
        <v>0</v>
      </c>
      <c r="D161" s="61">
        <v>120</v>
      </c>
      <c r="E161" s="77" t="s">
        <v>158</v>
      </c>
      <c r="F161" s="166"/>
      <c r="G161" s="51">
        <f t="shared" si="6"/>
        <v>0</v>
      </c>
      <c r="H161" s="55">
        <f t="shared" si="7"/>
        <v>0</v>
      </c>
      <c r="I161" s="144">
        <v>0.23</v>
      </c>
      <c r="J161" s="51">
        <f t="shared" si="8"/>
        <v>0</v>
      </c>
      <c r="K161" s="38">
        <f t="shared" si="9"/>
        <v>0</v>
      </c>
    </row>
    <row r="162" spans="1:11" x14ac:dyDescent="0.2">
      <c r="A162" s="32">
        <v>148</v>
      </c>
      <c r="B162" s="57" t="s">
        <v>157</v>
      </c>
      <c r="C162" s="60">
        <v>0</v>
      </c>
      <c r="D162" s="61">
        <v>120</v>
      </c>
      <c r="E162" s="77" t="s">
        <v>158</v>
      </c>
      <c r="F162" s="166"/>
      <c r="G162" s="51">
        <f t="shared" si="6"/>
        <v>0</v>
      </c>
      <c r="H162" s="55">
        <f t="shared" si="7"/>
        <v>0</v>
      </c>
      <c r="I162" s="144">
        <v>0.23</v>
      </c>
      <c r="J162" s="51">
        <f t="shared" si="8"/>
        <v>0</v>
      </c>
      <c r="K162" s="38">
        <f t="shared" si="9"/>
        <v>0</v>
      </c>
    </row>
    <row r="163" spans="1:11" x14ac:dyDescent="0.2">
      <c r="A163" s="32">
        <v>149</v>
      </c>
      <c r="B163" s="57" t="s">
        <v>159</v>
      </c>
      <c r="C163" s="60">
        <v>1000</v>
      </c>
      <c r="D163" s="61">
        <v>1000</v>
      </c>
      <c r="E163" s="77" t="s">
        <v>158</v>
      </c>
      <c r="F163" s="166"/>
      <c r="G163" s="51">
        <f t="shared" si="6"/>
        <v>0</v>
      </c>
      <c r="H163" s="55">
        <f t="shared" si="7"/>
        <v>0</v>
      </c>
      <c r="I163" s="144">
        <v>0.23</v>
      </c>
      <c r="J163" s="51">
        <f t="shared" si="8"/>
        <v>0</v>
      </c>
      <c r="K163" s="38">
        <f t="shared" si="9"/>
        <v>0</v>
      </c>
    </row>
    <row r="164" spans="1:11" ht="18" customHeight="1" x14ac:dyDescent="0.2">
      <c r="A164" s="32">
        <v>150</v>
      </c>
      <c r="B164" s="57" t="s">
        <v>279</v>
      </c>
      <c r="C164" s="60">
        <v>0</v>
      </c>
      <c r="D164" s="61">
        <v>1000</v>
      </c>
      <c r="E164" s="77" t="s">
        <v>158</v>
      </c>
      <c r="F164" s="166"/>
      <c r="G164" s="51">
        <f t="shared" si="6"/>
        <v>0</v>
      </c>
      <c r="H164" s="55">
        <f t="shared" si="7"/>
        <v>0</v>
      </c>
      <c r="I164" s="144">
        <v>0.23</v>
      </c>
      <c r="J164" s="51">
        <f t="shared" si="8"/>
        <v>0</v>
      </c>
      <c r="K164" s="38">
        <f t="shared" si="9"/>
        <v>0</v>
      </c>
    </row>
    <row r="165" spans="1:11" x14ac:dyDescent="0.2">
      <c r="A165" s="32">
        <v>151</v>
      </c>
      <c r="B165" s="57" t="s">
        <v>160</v>
      </c>
      <c r="C165" s="60">
        <v>0</v>
      </c>
      <c r="D165" s="61">
        <v>120</v>
      </c>
      <c r="E165" s="77" t="s">
        <v>6</v>
      </c>
      <c r="F165" s="166"/>
      <c r="G165" s="51">
        <f t="shared" ref="G165:G228" si="10">C165*F165</f>
        <v>0</v>
      </c>
      <c r="H165" s="55">
        <f t="shared" ref="H165:H228" si="11">D165*F165</f>
        <v>0</v>
      </c>
      <c r="I165" s="144">
        <v>0.23</v>
      </c>
      <c r="J165" s="51">
        <f t="shared" si="8"/>
        <v>0</v>
      </c>
      <c r="K165" s="38">
        <f t="shared" si="9"/>
        <v>0</v>
      </c>
    </row>
    <row r="166" spans="1:11" x14ac:dyDescent="0.2">
      <c r="A166" s="32">
        <v>152</v>
      </c>
      <c r="B166" s="57" t="s">
        <v>175</v>
      </c>
      <c r="C166" s="60">
        <v>0</v>
      </c>
      <c r="D166" s="61">
        <v>6</v>
      </c>
      <c r="E166" s="77" t="s">
        <v>3</v>
      </c>
      <c r="F166" s="166"/>
      <c r="G166" s="51">
        <f t="shared" si="10"/>
        <v>0</v>
      </c>
      <c r="H166" s="55">
        <f t="shared" si="11"/>
        <v>0</v>
      </c>
      <c r="I166" s="144">
        <v>0.23</v>
      </c>
      <c r="J166" s="51">
        <f t="shared" si="8"/>
        <v>0</v>
      </c>
      <c r="K166" s="38">
        <f t="shared" si="9"/>
        <v>0</v>
      </c>
    </row>
    <row r="167" spans="1:11" x14ac:dyDescent="0.2">
      <c r="A167" s="32">
        <v>153</v>
      </c>
      <c r="B167" s="57" t="s">
        <v>187</v>
      </c>
      <c r="C167" s="60">
        <v>0</v>
      </c>
      <c r="D167" s="61">
        <v>50</v>
      </c>
      <c r="E167" s="77" t="s">
        <v>3</v>
      </c>
      <c r="F167" s="166"/>
      <c r="G167" s="51">
        <f t="shared" si="10"/>
        <v>0</v>
      </c>
      <c r="H167" s="55">
        <f t="shared" si="11"/>
        <v>0</v>
      </c>
      <c r="I167" s="144">
        <v>0.23</v>
      </c>
      <c r="J167" s="51">
        <f t="shared" si="8"/>
        <v>0</v>
      </c>
      <c r="K167" s="38">
        <f t="shared" si="9"/>
        <v>0</v>
      </c>
    </row>
    <row r="168" spans="1:11" x14ac:dyDescent="0.2">
      <c r="A168" s="32">
        <v>154</v>
      </c>
      <c r="B168" s="57" t="s">
        <v>284</v>
      </c>
      <c r="C168" s="60">
        <v>20</v>
      </c>
      <c r="D168" s="61">
        <v>20</v>
      </c>
      <c r="E168" s="77" t="s">
        <v>3</v>
      </c>
      <c r="F168" s="166"/>
      <c r="G168" s="51">
        <f t="shared" si="10"/>
        <v>0</v>
      </c>
      <c r="H168" s="55">
        <f t="shared" si="11"/>
        <v>0</v>
      </c>
      <c r="I168" s="144">
        <v>0.23</v>
      </c>
      <c r="J168" s="51">
        <f t="shared" si="8"/>
        <v>0</v>
      </c>
      <c r="K168" s="38">
        <f t="shared" si="9"/>
        <v>0</v>
      </c>
    </row>
    <row r="169" spans="1:11" x14ac:dyDescent="0.2">
      <c r="A169" s="32">
        <v>155</v>
      </c>
      <c r="B169" s="57" t="s">
        <v>285</v>
      </c>
      <c r="C169" s="60">
        <v>20</v>
      </c>
      <c r="D169" s="61">
        <v>20</v>
      </c>
      <c r="E169" s="77" t="s">
        <v>3</v>
      </c>
      <c r="F169" s="166"/>
      <c r="G169" s="51">
        <f t="shared" si="10"/>
        <v>0</v>
      </c>
      <c r="H169" s="55">
        <f t="shared" si="11"/>
        <v>0</v>
      </c>
      <c r="I169" s="144">
        <v>0.23</v>
      </c>
      <c r="J169" s="51">
        <f t="shared" si="8"/>
        <v>0</v>
      </c>
      <c r="K169" s="38">
        <f t="shared" si="9"/>
        <v>0</v>
      </c>
    </row>
    <row r="170" spans="1:11" x14ac:dyDescent="0.2">
      <c r="A170" s="32">
        <v>156</v>
      </c>
      <c r="B170" s="57" t="s">
        <v>280</v>
      </c>
      <c r="C170" s="60">
        <v>40</v>
      </c>
      <c r="D170" s="61">
        <v>40</v>
      </c>
      <c r="E170" s="77" t="s">
        <v>6</v>
      </c>
      <c r="F170" s="166"/>
      <c r="G170" s="51">
        <f t="shared" si="10"/>
        <v>0</v>
      </c>
      <c r="H170" s="55">
        <f t="shared" si="11"/>
        <v>0</v>
      </c>
      <c r="I170" s="144">
        <v>0.23</v>
      </c>
      <c r="J170" s="51">
        <f t="shared" si="8"/>
        <v>0</v>
      </c>
      <c r="K170" s="38">
        <f t="shared" si="9"/>
        <v>0</v>
      </c>
    </row>
    <row r="171" spans="1:11" x14ac:dyDescent="0.2">
      <c r="A171" s="32">
        <v>157</v>
      </c>
      <c r="B171" s="57" t="s">
        <v>286</v>
      </c>
      <c r="C171" s="60">
        <v>40</v>
      </c>
      <c r="D171" s="61">
        <v>40</v>
      </c>
      <c r="E171" s="77" t="s">
        <v>3</v>
      </c>
      <c r="F171" s="166"/>
      <c r="G171" s="51">
        <f t="shared" si="10"/>
        <v>0</v>
      </c>
      <c r="H171" s="55">
        <f t="shared" si="11"/>
        <v>0</v>
      </c>
      <c r="I171" s="144">
        <v>0.23</v>
      </c>
      <c r="J171" s="51">
        <f t="shared" si="8"/>
        <v>0</v>
      </c>
      <c r="K171" s="38">
        <f t="shared" si="9"/>
        <v>0</v>
      </c>
    </row>
    <row r="172" spans="1:11" x14ac:dyDescent="0.2">
      <c r="A172" s="32">
        <v>158</v>
      </c>
      <c r="B172" s="57" t="s">
        <v>287</v>
      </c>
      <c r="C172" s="60">
        <v>20</v>
      </c>
      <c r="D172" s="61">
        <v>20</v>
      </c>
      <c r="E172" s="77" t="s">
        <v>3</v>
      </c>
      <c r="F172" s="166"/>
      <c r="G172" s="51">
        <f t="shared" si="10"/>
        <v>0</v>
      </c>
      <c r="H172" s="55">
        <f t="shared" si="11"/>
        <v>0</v>
      </c>
      <c r="I172" s="144">
        <v>0.23</v>
      </c>
      <c r="J172" s="51">
        <f t="shared" si="8"/>
        <v>0</v>
      </c>
      <c r="K172" s="38">
        <f t="shared" si="9"/>
        <v>0</v>
      </c>
    </row>
    <row r="173" spans="1:11" x14ac:dyDescent="0.2">
      <c r="A173" s="32">
        <v>159</v>
      </c>
      <c r="B173" s="57" t="s">
        <v>281</v>
      </c>
      <c r="C173" s="60">
        <v>100</v>
      </c>
      <c r="D173" s="61">
        <v>100</v>
      </c>
      <c r="E173" s="77" t="s">
        <v>6</v>
      </c>
      <c r="F173" s="166"/>
      <c r="G173" s="51">
        <f t="shared" si="10"/>
        <v>0</v>
      </c>
      <c r="H173" s="55">
        <f t="shared" si="11"/>
        <v>0</v>
      </c>
      <c r="I173" s="144">
        <v>0.23</v>
      </c>
      <c r="J173" s="51">
        <f t="shared" si="8"/>
        <v>0</v>
      </c>
      <c r="K173" s="38">
        <f t="shared" si="9"/>
        <v>0</v>
      </c>
    </row>
    <row r="174" spans="1:11" x14ac:dyDescent="0.2">
      <c r="A174" s="32">
        <v>160</v>
      </c>
      <c r="B174" s="57" t="s">
        <v>288</v>
      </c>
      <c r="C174" s="60">
        <v>60</v>
      </c>
      <c r="D174" s="61">
        <v>60</v>
      </c>
      <c r="E174" s="77" t="s">
        <v>3</v>
      </c>
      <c r="F174" s="166"/>
      <c r="G174" s="51">
        <f t="shared" si="10"/>
        <v>0</v>
      </c>
      <c r="H174" s="55">
        <f t="shared" si="11"/>
        <v>0</v>
      </c>
      <c r="I174" s="144">
        <v>0.23</v>
      </c>
      <c r="J174" s="51">
        <f t="shared" si="8"/>
        <v>0</v>
      </c>
      <c r="K174" s="38">
        <f t="shared" si="9"/>
        <v>0</v>
      </c>
    </row>
    <row r="175" spans="1:11" x14ac:dyDescent="0.2">
      <c r="A175" s="32">
        <v>161</v>
      </c>
      <c r="B175" s="57" t="s">
        <v>289</v>
      </c>
      <c r="C175" s="60">
        <v>30</v>
      </c>
      <c r="D175" s="61">
        <v>30</v>
      </c>
      <c r="E175" s="77" t="s">
        <v>3</v>
      </c>
      <c r="F175" s="166"/>
      <c r="G175" s="51">
        <f t="shared" si="10"/>
        <v>0</v>
      </c>
      <c r="H175" s="55">
        <f t="shared" si="11"/>
        <v>0</v>
      </c>
      <c r="I175" s="144">
        <v>0.23</v>
      </c>
      <c r="J175" s="51">
        <f t="shared" si="8"/>
        <v>0</v>
      </c>
      <c r="K175" s="38">
        <f t="shared" si="9"/>
        <v>0</v>
      </c>
    </row>
    <row r="176" spans="1:11" x14ac:dyDescent="0.2">
      <c r="A176" s="32">
        <v>162</v>
      </c>
      <c r="B176" s="57" t="s">
        <v>290</v>
      </c>
      <c r="C176" s="60">
        <v>0</v>
      </c>
      <c r="D176" s="61">
        <v>10</v>
      </c>
      <c r="E176" s="77" t="s">
        <v>3</v>
      </c>
      <c r="F176" s="166"/>
      <c r="G176" s="51">
        <f t="shared" si="10"/>
        <v>0</v>
      </c>
      <c r="H176" s="55">
        <f t="shared" si="11"/>
        <v>0</v>
      </c>
      <c r="I176" s="144">
        <v>0.23</v>
      </c>
      <c r="J176" s="51">
        <f t="shared" si="8"/>
        <v>0</v>
      </c>
      <c r="K176" s="38">
        <f t="shared" si="9"/>
        <v>0</v>
      </c>
    </row>
    <row r="177" spans="1:11" x14ac:dyDescent="0.2">
      <c r="A177" s="32">
        <v>163</v>
      </c>
      <c r="B177" s="57" t="s">
        <v>291</v>
      </c>
      <c r="C177" s="60">
        <v>0</v>
      </c>
      <c r="D177" s="61">
        <v>10</v>
      </c>
      <c r="E177" s="77" t="s">
        <v>3</v>
      </c>
      <c r="F177" s="166"/>
      <c r="G177" s="51">
        <f t="shared" si="10"/>
        <v>0</v>
      </c>
      <c r="H177" s="55">
        <f t="shared" si="11"/>
        <v>0</v>
      </c>
      <c r="I177" s="144">
        <v>0.23</v>
      </c>
      <c r="J177" s="51">
        <f t="shared" si="8"/>
        <v>0</v>
      </c>
      <c r="K177" s="38">
        <f t="shared" si="9"/>
        <v>0</v>
      </c>
    </row>
    <row r="178" spans="1:11" x14ac:dyDescent="0.2">
      <c r="A178" s="32">
        <v>164</v>
      </c>
      <c r="B178" s="57" t="s">
        <v>292</v>
      </c>
      <c r="C178" s="60">
        <v>0</v>
      </c>
      <c r="D178" s="61">
        <v>10</v>
      </c>
      <c r="E178" s="77" t="s">
        <v>3</v>
      </c>
      <c r="F178" s="166"/>
      <c r="G178" s="51">
        <f t="shared" si="10"/>
        <v>0</v>
      </c>
      <c r="H178" s="55">
        <f t="shared" si="11"/>
        <v>0</v>
      </c>
      <c r="I178" s="144">
        <v>0.23</v>
      </c>
      <c r="J178" s="51">
        <f t="shared" si="8"/>
        <v>0</v>
      </c>
      <c r="K178" s="38">
        <f t="shared" si="9"/>
        <v>0</v>
      </c>
    </row>
    <row r="179" spans="1:11" x14ac:dyDescent="0.2">
      <c r="A179" s="32">
        <v>165</v>
      </c>
      <c r="B179" s="57" t="s">
        <v>293</v>
      </c>
      <c r="C179" s="60">
        <v>0</v>
      </c>
      <c r="D179" s="61">
        <v>10</v>
      </c>
      <c r="E179" s="77" t="s">
        <v>3</v>
      </c>
      <c r="F179" s="166"/>
      <c r="G179" s="51">
        <f t="shared" si="10"/>
        <v>0</v>
      </c>
      <c r="H179" s="55">
        <f t="shared" si="11"/>
        <v>0</v>
      </c>
      <c r="I179" s="144">
        <v>0.23</v>
      </c>
      <c r="J179" s="51">
        <f t="shared" si="8"/>
        <v>0</v>
      </c>
      <c r="K179" s="38">
        <f t="shared" si="9"/>
        <v>0</v>
      </c>
    </row>
    <row r="180" spans="1:11" x14ac:dyDescent="0.2">
      <c r="A180" s="32">
        <v>166</v>
      </c>
      <c r="B180" s="57" t="s">
        <v>294</v>
      </c>
      <c r="C180" s="60">
        <v>0</v>
      </c>
      <c r="D180" s="61">
        <v>10</v>
      </c>
      <c r="E180" s="77" t="s">
        <v>3</v>
      </c>
      <c r="F180" s="166"/>
      <c r="G180" s="51">
        <f t="shared" si="10"/>
        <v>0</v>
      </c>
      <c r="H180" s="55">
        <f t="shared" si="11"/>
        <v>0</v>
      </c>
      <c r="I180" s="144">
        <v>0.23</v>
      </c>
      <c r="J180" s="51">
        <f t="shared" si="8"/>
        <v>0</v>
      </c>
      <c r="K180" s="38">
        <f t="shared" si="9"/>
        <v>0</v>
      </c>
    </row>
    <row r="181" spans="1:11" ht="15.75" customHeight="1" x14ac:dyDescent="0.2">
      <c r="A181" s="35"/>
      <c r="B181" s="48" t="s">
        <v>206</v>
      </c>
      <c r="C181" s="43"/>
      <c r="D181" s="44"/>
      <c r="E181" s="81"/>
      <c r="F181" s="89"/>
      <c r="G181" s="43"/>
      <c r="H181" s="48"/>
      <c r="I181" s="143"/>
      <c r="J181" s="43"/>
      <c r="K181" s="44"/>
    </row>
    <row r="182" spans="1:11" s="14" customFormat="1" ht="63" customHeight="1" x14ac:dyDescent="0.2">
      <c r="A182" s="32">
        <v>168</v>
      </c>
      <c r="B182" s="56" t="s">
        <v>207</v>
      </c>
      <c r="C182" s="58">
        <v>0</v>
      </c>
      <c r="D182" s="59">
        <v>1</v>
      </c>
      <c r="E182" s="82" t="s">
        <v>3</v>
      </c>
      <c r="F182" s="166"/>
      <c r="G182" s="51">
        <f t="shared" si="10"/>
        <v>0</v>
      </c>
      <c r="H182" s="55">
        <f t="shared" si="11"/>
        <v>0</v>
      </c>
      <c r="I182" s="144">
        <v>0.23</v>
      </c>
      <c r="J182" s="51">
        <f t="shared" si="8"/>
        <v>0</v>
      </c>
      <c r="K182" s="38">
        <f t="shared" si="9"/>
        <v>0</v>
      </c>
    </row>
    <row r="183" spans="1:11" s="14" customFormat="1" ht="45" x14ac:dyDescent="0.2">
      <c r="A183" s="32">
        <v>169</v>
      </c>
      <c r="B183" s="56" t="s">
        <v>208</v>
      </c>
      <c r="C183" s="58">
        <v>0</v>
      </c>
      <c r="D183" s="59">
        <v>1</v>
      </c>
      <c r="E183" s="82" t="s">
        <v>3</v>
      </c>
      <c r="F183" s="166"/>
      <c r="G183" s="51">
        <f t="shared" si="10"/>
        <v>0</v>
      </c>
      <c r="H183" s="55">
        <f t="shared" si="11"/>
        <v>0</v>
      </c>
      <c r="I183" s="144">
        <v>0.23</v>
      </c>
      <c r="J183" s="51">
        <f t="shared" si="8"/>
        <v>0</v>
      </c>
      <c r="K183" s="38">
        <f t="shared" si="9"/>
        <v>0</v>
      </c>
    </row>
    <row r="184" spans="1:11" s="14" customFormat="1" ht="15.75" customHeight="1" x14ac:dyDescent="0.2">
      <c r="A184" s="32">
        <v>170</v>
      </c>
      <c r="B184" s="56" t="s">
        <v>209</v>
      </c>
      <c r="C184" s="58">
        <v>0</v>
      </c>
      <c r="D184" s="59">
        <v>10</v>
      </c>
      <c r="E184" s="82" t="s">
        <v>3</v>
      </c>
      <c r="F184" s="166"/>
      <c r="G184" s="51">
        <f t="shared" si="10"/>
        <v>0</v>
      </c>
      <c r="H184" s="55">
        <f t="shared" si="11"/>
        <v>0</v>
      </c>
      <c r="I184" s="144">
        <v>0.23</v>
      </c>
      <c r="J184" s="51">
        <f t="shared" si="8"/>
        <v>0</v>
      </c>
      <c r="K184" s="38">
        <f t="shared" si="9"/>
        <v>0</v>
      </c>
    </row>
    <row r="185" spans="1:11" s="14" customFormat="1" ht="22.5" x14ac:dyDescent="0.2">
      <c r="A185" s="32">
        <v>171</v>
      </c>
      <c r="B185" s="56" t="s">
        <v>210</v>
      </c>
      <c r="C185" s="58">
        <v>0</v>
      </c>
      <c r="D185" s="59">
        <v>1</v>
      </c>
      <c r="E185" s="82" t="s">
        <v>3</v>
      </c>
      <c r="F185" s="166"/>
      <c r="G185" s="51">
        <f t="shared" si="10"/>
        <v>0</v>
      </c>
      <c r="H185" s="55">
        <f t="shared" si="11"/>
        <v>0</v>
      </c>
      <c r="I185" s="144">
        <v>0.23</v>
      </c>
      <c r="J185" s="51">
        <f t="shared" si="8"/>
        <v>0</v>
      </c>
      <c r="K185" s="38">
        <f t="shared" si="9"/>
        <v>0</v>
      </c>
    </row>
    <row r="186" spans="1:11" s="14" customFormat="1" ht="15.75" customHeight="1" x14ac:dyDescent="0.2">
      <c r="A186" s="32">
        <v>172</v>
      </c>
      <c r="B186" s="56" t="s">
        <v>48</v>
      </c>
      <c r="C186" s="58">
        <v>0</v>
      </c>
      <c r="D186" s="59">
        <v>1</v>
      </c>
      <c r="E186" s="82" t="s">
        <v>3</v>
      </c>
      <c r="F186" s="166"/>
      <c r="G186" s="51">
        <f t="shared" si="10"/>
        <v>0</v>
      </c>
      <c r="H186" s="55">
        <f t="shared" si="11"/>
        <v>0</v>
      </c>
      <c r="I186" s="144">
        <v>0.23</v>
      </c>
      <c r="J186" s="51">
        <f t="shared" si="8"/>
        <v>0</v>
      </c>
      <c r="K186" s="38">
        <f t="shared" si="9"/>
        <v>0</v>
      </c>
    </row>
    <row r="187" spans="1:11" s="14" customFormat="1" ht="15.75" customHeight="1" x14ac:dyDescent="0.2">
      <c r="A187" s="32">
        <v>173</v>
      </c>
      <c r="B187" s="56" t="s">
        <v>49</v>
      </c>
      <c r="C187" s="58">
        <v>0</v>
      </c>
      <c r="D187" s="59">
        <v>1</v>
      </c>
      <c r="E187" s="82" t="s">
        <v>3</v>
      </c>
      <c r="F187" s="166"/>
      <c r="G187" s="51">
        <f t="shared" si="10"/>
        <v>0</v>
      </c>
      <c r="H187" s="55">
        <f t="shared" si="11"/>
        <v>0</v>
      </c>
      <c r="I187" s="144">
        <v>0.23</v>
      </c>
      <c r="J187" s="51">
        <f t="shared" si="8"/>
        <v>0</v>
      </c>
      <c r="K187" s="38">
        <f t="shared" si="9"/>
        <v>0</v>
      </c>
    </row>
    <row r="188" spans="1:11" ht="15.75" customHeight="1" x14ac:dyDescent="0.2">
      <c r="A188" s="33"/>
      <c r="B188" s="46" t="s">
        <v>217</v>
      </c>
      <c r="C188" s="39"/>
      <c r="D188" s="40"/>
      <c r="E188" s="79"/>
      <c r="F188" s="87"/>
      <c r="G188" s="39"/>
      <c r="H188" s="46"/>
      <c r="I188" s="142"/>
      <c r="J188" s="39"/>
      <c r="K188" s="40"/>
    </row>
    <row r="189" spans="1:11" s="14" customFormat="1" x14ac:dyDescent="0.2">
      <c r="A189" s="32">
        <v>174</v>
      </c>
      <c r="B189" s="56" t="s">
        <v>218</v>
      </c>
      <c r="C189" s="58">
        <v>0</v>
      </c>
      <c r="D189" s="59">
        <v>1</v>
      </c>
      <c r="E189" s="82" t="s">
        <v>3</v>
      </c>
      <c r="F189" s="166"/>
      <c r="G189" s="51">
        <f t="shared" si="10"/>
        <v>0</v>
      </c>
      <c r="H189" s="55">
        <f t="shared" si="11"/>
        <v>0</v>
      </c>
      <c r="I189" s="144">
        <v>0.23</v>
      </c>
      <c r="J189" s="51">
        <f t="shared" si="8"/>
        <v>0</v>
      </c>
      <c r="K189" s="38">
        <f t="shared" si="9"/>
        <v>0</v>
      </c>
    </row>
    <row r="190" spans="1:11" s="14" customFormat="1" ht="15.75" customHeight="1" x14ac:dyDescent="0.2">
      <c r="A190" s="32">
        <v>175</v>
      </c>
      <c r="B190" s="56" t="s">
        <v>219</v>
      </c>
      <c r="C190" s="58">
        <v>0</v>
      </c>
      <c r="D190" s="59">
        <v>1</v>
      </c>
      <c r="E190" s="82" t="s">
        <v>3</v>
      </c>
      <c r="F190" s="166"/>
      <c r="G190" s="51">
        <f t="shared" si="10"/>
        <v>0</v>
      </c>
      <c r="H190" s="55">
        <f t="shared" si="11"/>
        <v>0</v>
      </c>
      <c r="I190" s="144">
        <v>0.23</v>
      </c>
      <c r="J190" s="51">
        <f t="shared" si="8"/>
        <v>0</v>
      </c>
      <c r="K190" s="38">
        <f t="shared" si="9"/>
        <v>0</v>
      </c>
    </row>
    <row r="191" spans="1:11" s="14" customFormat="1" ht="15.75" customHeight="1" x14ac:dyDescent="0.2">
      <c r="A191" s="32">
        <v>176</v>
      </c>
      <c r="B191" s="56" t="s">
        <v>220</v>
      </c>
      <c r="C191" s="58">
        <v>0</v>
      </c>
      <c r="D191" s="59">
        <v>1</v>
      </c>
      <c r="E191" s="82" t="s">
        <v>3</v>
      </c>
      <c r="F191" s="166"/>
      <c r="G191" s="51">
        <f t="shared" si="10"/>
        <v>0</v>
      </c>
      <c r="H191" s="55">
        <f t="shared" si="11"/>
        <v>0</v>
      </c>
      <c r="I191" s="144">
        <v>0.23</v>
      </c>
      <c r="J191" s="51">
        <f t="shared" si="8"/>
        <v>0</v>
      </c>
      <c r="K191" s="38">
        <f t="shared" si="9"/>
        <v>0</v>
      </c>
    </row>
    <row r="192" spans="1:11" s="14" customFormat="1" ht="15.75" customHeight="1" x14ac:dyDescent="0.2">
      <c r="A192" s="32">
        <v>177</v>
      </c>
      <c r="B192" s="56" t="s">
        <v>221</v>
      </c>
      <c r="C192" s="58">
        <v>0</v>
      </c>
      <c r="D192" s="59">
        <v>1</v>
      </c>
      <c r="E192" s="82" t="s">
        <v>3</v>
      </c>
      <c r="F192" s="166"/>
      <c r="G192" s="51">
        <f t="shared" si="10"/>
        <v>0</v>
      </c>
      <c r="H192" s="55">
        <f t="shared" si="11"/>
        <v>0</v>
      </c>
      <c r="I192" s="144">
        <v>0.23</v>
      </c>
      <c r="J192" s="51">
        <f t="shared" si="8"/>
        <v>0</v>
      </c>
      <c r="K192" s="38">
        <f t="shared" si="9"/>
        <v>0</v>
      </c>
    </row>
    <row r="193" spans="1:11" s="14" customFormat="1" ht="15.75" customHeight="1" x14ac:dyDescent="0.2">
      <c r="A193" s="32">
        <v>178</v>
      </c>
      <c r="B193" s="56" t="s">
        <v>222</v>
      </c>
      <c r="C193" s="58">
        <v>0</v>
      </c>
      <c r="D193" s="59">
        <v>1</v>
      </c>
      <c r="E193" s="82" t="s">
        <v>3</v>
      </c>
      <c r="F193" s="166"/>
      <c r="G193" s="51">
        <f t="shared" si="10"/>
        <v>0</v>
      </c>
      <c r="H193" s="55">
        <f t="shared" si="11"/>
        <v>0</v>
      </c>
      <c r="I193" s="144">
        <v>0.23</v>
      </c>
      <c r="J193" s="51">
        <f t="shared" si="8"/>
        <v>0</v>
      </c>
      <c r="K193" s="38">
        <f t="shared" si="9"/>
        <v>0</v>
      </c>
    </row>
    <row r="194" spans="1:11" s="14" customFormat="1" ht="15.75" customHeight="1" x14ac:dyDescent="0.2">
      <c r="A194" s="33"/>
      <c r="B194" s="46" t="s">
        <v>223</v>
      </c>
      <c r="C194" s="39"/>
      <c r="D194" s="40"/>
      <c r="E194" s="79"/>
      <c r="F194" s="87"/>
      <c r="G194" s="39"/>
      <c r="H194" s="46"/>
      <c r="I194" s="142"/>
      <c r="J194" s="39"/>
      <c r="K194" s="40"/>
    </row>
    <row r="195" spans="1:11" s="14" customFormat="1" ht="16.5" customHeight="1" x14ac:dyDescent="0.2">
      <c r="A195" s="32">
        <v>179</v>
      </c>
      <c r="B195" s="56" t="s">
        <v>224</v>
      </c>
      <c r="C195" s="58">
        <v>0</v>
      </c>
      <c r="D195" s="59">
        <v>2</v>
      </c>
      <c r="E195" s="82" t="s">
        <v>3</v>
      </c>
      <c r="F195" s="166"/>
      <c r="G195" s="51">
        <f t="shared" si="10"/>
        <v>0</v>
      </c>
      <c r="H195" s="55">
        <f t="shared" si="11"/>
        <v>0</v>
      </c>
      <c r="I195" s="144">
        <v>0.23</v>
      </c>
      <c r="J195" s="51">
        <f t="shared" si="8"/>
        <v>0</v>
      </c>
      <c r="K195" s="38">
        <f t="shared" si="9"/>
        <v>0</v>
      </c>
    </row>
    <row r="196" spans="1:11" s="14" customFormat="1" ht="16.5" customHeight="1" x14ac:dyDescent="0.2">
      <c r="A196" s="32">
        <v>180</v>
      </c>
      <c r="B196" s="56" t="s">
        <v>225</v>
      </c>
      <c r="C196" s="58">
        <v>0</v>
      </c>
      <c r="D196" s="59">
        <v>2</v>
      </c>
      <c r="E196" s="82" t="s">
        <v>3</v>
      </c>
      <c r="F196" s="166"/>
      <c r="G196" s="51">
        <f t="shared" si="10"/>
        <v>0</v>
      </c>
      <c r="H196" s="55">
        <f t="shared" si="11"/>
        <v>0</v>
      </c>
      <c r="I196" s="144">
        <v>0.23</v>
      </c>
      <c r="J196" s="51">
        <f t="shared" si="8"/>
        <v>0</v>
      </c>
      <c r="K196" s="38">
        <f t="shared" si="9"/>
        <v>0</v>
      </c>
    </row>
    <row r="197" spans="1:11" s="14" customFormat="1" ht="24.75" customHeight="1" x14ac:dyDescent="0.2">
      <c r="A197" s="32">
        <v>181</v>
      </c>
      <c r="B197" s="56" t="s">
        <v>226</v>
      </c>
      <c r="C197" s="58">
        <v>0</v>
      </c>
      <c r="D197" s="59">
        <v>2</v>
      </c>
      <c r="E197" s="82" t="s">
        <v>3</v>
      </c>
      <c r="F197" s="166"/>
      <c r="G197" s="51">
        <f t="shared" si="10"/>
        <v>0</v>
      </c>
      <c r="H197" s="55">
        <f t="shared" si="11"/>
        <v>0</v>
      </c>
      <c r="I197" s="144">
        <v>0.23</v>
      </c>
      <c r="J197" s="51">
        <f t="shared" si="8"/>
        <v>0</v>
      </c>
      <c r="K197" s="38">
        <f t="shared" si="9"/>
        <v>0</v>
      </c>
    </row>
    <row r="198" spans="1:11" s="14" customFormat="1" ht="15" customHeight="1" x14ac:dyDescent="0.2">
      <c r="A198" s="32">
        <v>182</v>
      </c>
      <c r="B198" s="56" t="s">
        <v>227</v>
      </c>
      <c r="C198" s="58">
        <v>0</v>
      </c>
      <c r="D198" s="59">
        <v>2</v>
      </c>
      <c r="E198" s="82" t="s">
        <v>3</v>
      </c>
      <c r="F198" s="166"/>
      <c r="G198" s="51">
        <f t="shared" si="10"/>
        <v>0</v>
      </c>
      <c r="H198" s="55">
        <f t="shared" si="11"/>
        <v>0</v>
      </c>
      <c r="I198" s="144">
        <v>0.23</v>
      </c>
      <c r="J198" s="51">
        <f t="shared" si="8"/>
        <v>0</v>
      </c>
      <c r="K198" s="38">
        <f t="shared" si="9"/>
        <v>0</v>
      </c>
    </row>
    <row r="199" spans="1:11" s="14" customFormat="1" ht="30" customHeight="1" x14ac:dyDescent="0.2">
      <c r="A199" s="32">
        <v>183</v>
      </c>
      <c r="B199" s="56" t="s">
        <v>228</v>
      </c>
      <c r="C199" s="58">
        <v>0</v>
      </c>
      <c r="D199" s="59">
        <v>2</v>
      </c>
      <c r="E199" s="82" t="s">
        <v>3</v>
      </c>
      <c r="F199" s="166"/>
      <c r="G199" s="51">
        <f t="shared" si="10"/>
        <v>0</v>
      </c>
      <c r="H199" s="55">
        <f t="shared" si="11"/>
        <v>0</v>
      </c>
      <c r="I199" s="144">
        <v>0.23</v>
      </c>
      <c r="J199" s="51">
        <f t="shared" si="8"/>
        <v>0</v>
      </c>
      <c r="K199" s="38">
        <f t="shared" si="9"/>
        <v>0</v>
      </c>
    </row>
    <row r="200" spans="1:11" s="14" customFormat="1" ht="42.75" customHeight="1" x14ac:dyDescent="0.2">
      <c r="A200" s="32">
        <v>184</v>
      </c>
      <c r="B200" s="56" t="s">
        <v>229</v>
      </c>
      <c r="C200" s="58">
        <v>0</v>
      </c>
      <c r="D200" s="59">
        <v>2</v>
      </c>
      <c r="E200" s="82" t="s">
        <v>3</v>
      </c>
      <c r="F200" s="166"/>
      <c r="G200" s="51">
        <f t="shared" si="10"/>
        <v>0</v>
      </c>
      <c r="H200" s="55">
        <f t="shared" si="11"/>
        <v>0</v>
      </c>
      <c r="I200" s="144">
        <v>0.23</v>
      </c>
      <c r="J200" s="51">
        <f t="shared" ref="J200:J263" si="12">G200+G200*I200</f>
        <v>0</v>
      </c>
      <c r="K200" s="38">
        <f t="shared" ref="K200:K263" si="13">H200+H200*I200</f>
        <v>0</v>
      </c>
    </row>
    <row r="201" spans="1:11" ht="15.75" customHeight="1" x14ac:dyDescent="0.2">
      <c r="A201" s="33"/>
      <c r="B201" s="46" t="s">
        <v>230</v>
      </c>
      <c r="C201" s="39"/>
      <c r="D201" s="40"/>
      <c r="E201" s="79"/>
      <c r="F201" s="87"/>
      <c r="G201" s="39"/>
      <c r="H201" s="46"/>
      <c r="I201" s="142"/>
      <c r="J201" s="39"/>
      <c r="K201" s="40"/>
    </row>
    <row r="202" spans="1:11" s="14" customFormat="1" x14ac:dyDescent="0.2">
      <c r="A202" s="32">
        <v>185</v>
      </c>
      <c r="B202" s="56" t="s">
        <v>231</v>
      </c>
      <c r="C202" s="58">
        <v>0</v>
      </c>
      <c r="D202" s="59">
        <v>1</v>
      </c>
      <c r="E202" s="82" t="s">
        <v>3</v>
      </c>
      <c r="F202" s="166"/>
      <c r="G202" s="51">
        <f t="shared" si="10"/>
        <v>0</v>
      </c>
      <c r="H202" s="55">
        <f t="shared" si="11"/>
        <v>0</v>
      </c>
      <c r="I202" s="144">
        <v>0.23</v>
      </c>
      <c r="J202" s="51">
        <f t="shared" si="12"/>
        <v>0</v>
      </c>
      <c r="K202" s="38">
        <f t="shared" si="13"/>
        <v>0</v>
      </c>
    </row>
    <row r="203" spans="1:11" s="14" customFormat="1" ht="33.75" x14ac:dyDescent="0.2">
      <c r="A203" s="32">
        <v>186</v>
      </c>
      <c r="B203" s="56" t="s">
        <v>232</v>
      </c>
      <c r="C203" s="58">
        <v>0</v>
      </c>
      <c r="D203" s="59">
        <v>1</v>
      </c>
      <c r="E203" s="82" t="s">
        <v>3</v>
      </c>
      <c r="F203" s="166"/>
      <c r="G203" s="51">
        <f t="shared" si="10"/>
        <v>0</v>
      </c>
      <c r="H203" s="55">
        <f t="shared" si="11"/>
        <v>0</v>
      </c>
      <c r="I203" s="144">
        <v>0.23</v>
      </c>
      <c r="J203" s="51">
        <f t="shared" si="12"/>
        <v>0</v>
      </c>
      <c r="K203" s="38">
        <f t="shared" si="13"/>
        <v>0</v>
      </c>
    </row>
    <row r="204" spans="1:11" s="14" customFormat="1" ht="15.75" customHeight="1" x14ac:dyDescent="0.2">
      <c r="A204" s="32">
        <v>187</v>
      </c>
      <c r="B204" s="56" t="s">
        <v>231</v>
      </c>
      <c r="C204" s="58">
        <v>0</v>
      </c>
      <c r="D204" s="59">
        <v>1</v>
      </c>
      <c r="E204" s="82" t="s">
        <v>3</v>
      </c>
      <c r="F204" s="166"/>
      <c r="G204" s="51">
        <f t="shared" si="10"/>
        <v>0</v>
      </c>
      <c r="H204" s="55">
        <f t="shared" si="11"/>
        <v>0</v>
      </c>
      <c r="I204" s="144">
        <v>0.23</v>
      </c>
      <c r="J204" s="51">
        <f t="shared" si="12"/>
        <v>0</v>
      </c>
      <c r="K204" s="38">
        <f t="shared" si="13"/>
        <v>0</v>
      </c>
    </row>
    <row r="205" spans="1:11" s="14" customFormat="1" ht="33.75" x14ac:dyDescent="0.2">
      <c r="A205" s="32">
        <v>188</v>
      </c>
      <c r="B205" s="56" t="s">
        <v>233</v>
      </c>
      <c r="C205" s="58">
        <v>0</v>
      </c>
      <c r="D205" s="59">
        <v>1</v>
      </c>
      <c r="E205" s="82" t="s">
        <v>3</v>
      </c>
      <c r="F205" s="166"/>
      <c r="G205" s="51">
        <f t="shared" si="10"/>
        <v>0</v>
      </c>
      <c r="H205" s="55">
        <f t="shared" si="11"/>
        <v>0</v>
      </c>
      <c r="I205" s="144">
        <v>0.23</v>
      </c>
      <c r="J205" s="51">
        <f t="shared" si="12"/>
        <v>0</v>
      </c>
      <c r="K205" s="38">
        <f t="shared" si="13"/>
        <v>0</v>
      </c>
    </row>
    <row r="206" spans="1:11" ht="15.75" customHeight="1" x14ac:dyDescent="0.2">
      <c r="A206" s="33"/>
      <c r="B206" s="46" t="s">
        <v>167</v>
      </c>
      <c r="C206" s="39"/>
      <c r="D206" s="40"/>
      <c r="E206" s="79"/>
      <c r="F206" s="87"/>
      <c r="G206" s="39"/>
      <c r="H206" s="46"/>
      <c r="I206" s="142"/>
      <c r="J206" s="39"/>
      <c r="K206" s="40"/>
    </row>
    <row r="207" spans="1:11" x14ac:dyDescent="0.2">
      <c r="A207" s="32">
        <v>189</v>
      </c>
      <c r="B207" s="56" t="s">
        <v>168</v>
      </c>
      <c r="C207" s="58">
        <v>0</v>
      </c>
      <c r="D207" s="59">
        <v>1</v>
      </c>
      <c r="E207" s="82" t="s">
        <v>3</v>
      </c>
      <c r="F207" s="166"/>
      <c r="G207" s="51">
        <f t="shared" si="10"/>
        <v>0</v>
      </c>
      <c r="H207" s="55">
        <f t="shared" si="11"/>
        <v>0</v>
      </c>
      <c r="I207" s="144">
        <v>0.23</v>
      </c>
      <c r="J207" s="51">
        <f t="shared" si="12"/>
        <v>0</v>
      </c>
      <c r="K207" s="38">
        <f t="shared" si="13"/>
        <v>0</v>
      </c>
    </row>
    <row r="208" spans="1:11" x14ac:dyDescent="0.2">
      <c r="A208" s="32">
        <v>190</v>
      </c>
      <c r="B208" s="56" t="s">
        <v>169</v>
      </c>
      <c r="C208" s="58">
        <v>0</v>
      </c>
      <c r="D208" s="59">
        <v>1</v>
      </c>
      <c r="E208" s="82" t="s">
        <v>3</v>
      </c>
      <c r="F208" s="166"/>
      <c r="G208" s="51">
        <f t="shared" si="10"/>
        <v>0</v>
      </c>
      <c r="H208" s="55">
        <f t="shared" si="11"/>
        <v>0</v>
      </c>
      <c r="I208" s="144">
        <v>0.23</v>
      </c>
      <c r="J208" s="51">
        <f t="shared" si="12"/>
        <v>0</v>
      </c>
      <c r="K208" s="38">
        <f t="shared" si="13"/>
        <v>0</v>
      </c>
    </row>
    <row r="209" spans="1:11" x14ac:dyDescent="0.2">
      <c r="A209" s="32">
        <v>191</v>
      </c>
      <c r="B209" s="56" t="s">
        <v>170</v>
      </c>
      <c r="C209" s="58">
        <v>0</v>
      </c>
      <c r="D209" s="59">
        <v>1</v>
      </c>
      <c r="E209" s="82" t="s">
        <v>3</v>
      </c>
      <c r="F209" s="166"/>
      <c r="G209" s="51">
        <f t="shared" si="10"/>
        <v>0</v>
      </c>
      <c r="H209" s="55">
        <f t="shared" si="11"/>
        <v>0</v>
      </c>
      <c r="I209" s="144">
        <v>0.23</v>
      </c>
      <c r="J209" s="51">
        <f t="shared" si="12"/>
        <v>0</v>
      </c>
      <c r="K209" s="38">
        <f t="shared" si="13"/>
        <v>0</v>
      </c>
    </row>
    <row r="210" spans="1:11" x14ac:dyDescent="0.2">
      <c r="A210" s="32">
        <v>192</v>
      </c>
      <c r="B210" s="56" t="s">
        <v>171</v>
      </c>
      <c r="C210" s="58">
        <v>0</v>
      </c>
      <c r="D210" s="59">
        <v>2</v>
      </c>
      <c r="E210" s="82" t="s">
        <v>3</v>
      </c>
      <c r="F210" s="166"/>
      <c r="G210" s="51">
        <f t="shared" si="10"/>
        <v>0</v>
      </c>
      <c r="H210" s="55">
        <f t="shared" si="11"/>
        <v>0</v>
      </c>
      <c r="I210" s="144">
        <v>0.23</v>
      </c>
      <c r="J210" s="51">
        <f t="shared" si="12"/>
        <v>0</v>
      </c>
      <c r="K210" s="38">
        <f t="shared" si="13"/>
        <v>0</v>
      </c>
    </row>
    <row r="211" spans="1:11" x14ac:dyDescent="0.2">
      <c r="A211" s="32">
        <v>193</v>
      </c>
      <c r="B211" s="56" t="s">
        <v>172</v>
      </c>
      <c r="C211" s="58">
        <v>0</v>
      </c>
      <c r="D211" s="59">
        <v>1</v>
      </c>
      <c r="E211" s="82" t="s">
        <v>3</v>
      </c>
      <c r="F211" s="166"/>
      <c r="G211" s="51">
        <f t="shared" si="10"/>
        <v>0</v>
      </c>
      <c r="H211" s="55">
        <f t="shared" si="11"/>
        <v>0</v>
      </c>
      <c r="I211" s="144">
        <v>0.23</v>
      </c>
      <c r="J211" s="51">
        <f t="shared" si="12"/>
        <v>0</v>
      </c>
      <c r="K211" s="38">
        <f t="shared" si="13"/>
        <v>0</v>
      </c>
    </row>
    <row r="212" spans="1:11" x14ac:dyDescent="0.2">
      <c r="A212" s="32">
        <v>194</v>
      </c>
      <c r="B212" s="56" t="s">
        <v>173</v>
      </c>
      <c r="C212" s="58">
        <v>0</v>
      </c>
      <c r="D212" s="59">
        <v>1</v>
      </c>
      <c r="E212" s="82" t="s">
        <v>3</v>
      </c>
      <c r="F212" s="166"/>
      <c r="G212" s="169">
        <f t="shared" si="10"/>
        <v>0</v>
      </c>
      <c r="H212" s="55">
        <f t="shared" si="11"/>
        <v>0</v>
      </c>
      <c r="I212" s="144">
        <v>0.23</v>
      </c>
      <c r="J212" s="51">
        <f t="shared" si="12"/>
        <v>0</v>
      </c>
      <c r="K212" s="38">
        <f t="shared" si="13"/>
        <v>0</v>
      </c>
    </row>
    <row r="213" spans="1:11" x14ac:dyDescent="0.2">
      <c r="A213" s="32">
        <v>195</v>
      </c>
      <c r="B213" s="56" t="s">
        <v>174</v>
      </c>
      <c r="C213" s="58">
        <v>0</v>
      </c>
      <c r="D213" s="59">
        <v>1</v>
      </c>
      <c r="E213" s="82" t="s">
        <v>3</v>
      </c>
      <c r="F213" s="166"/>
      <c r="G213" s="51">
        <f t="shared" si="10"/>
        <v>0</v>
      </c>
      <c r="H213" s="55">
        <f t="shared" si="11"/>
        <v>0</v>
      </c>
      <c r="I213" s="144">
        <v>0.23</v>
      </c>
      <c r="J213" s="51">
        <f t="shared" si="12"/>
        <v>0</v>
      </c>
      <c r="K213" s="38">
        <f t="shared" si="13"/>
        <v>0</v>
      </c>
    </row>
    <row r="214" spans="1:11" ht="13.5" customHeight="1" x14ac:dyDescent="0.2">
      <c r="A214" s="34"/>
      <c r="B214" s="47" t="s">
        <v>63</v>
      </c>
      <c r="C214" s="41"/>
      <c r="D214" s="42"/>
      <c r="E214" s="80"/>
      <c r="F214" s="88"/>
      <c r="G214" s="41"/>
      <c r="H214" s="47"/>
      <c r="I214" s="142"/>
      <c r="J214" s="41"/>
      <c r="K214" s="42"/>
    </row>
    <row r="215" spans="1:11" x14ac:dyDescent="0.2">
      <c r="A215" s="32">
        <v>196</v>
      </c>
      <c r="B215" s="56" t="s">
        <v>72</v>
      </c>
      <c r="C215" s="58">
        <v>2</v>
      </c>
      <c r="D215" s="59">
        <v>0</v>
      </c>
      <c r="E215" s="77" t="s">
        <v>3</v>
      </c>
      <c r="F215" s="166"/>
      <c r="G215" s="51">
        <f t="shared" si="10"/>
        <v>0</v>
      </c>
      <c r="H215" s="55">
        <f t="shared" si="11"/>
        <v>0</v>
      </c>
      <c r="I215" s="144">
        <v>0.23</v>
      </c>
      <c r="J215" s="51">
        <f t="shared" si="12"/>
        <v>0</v>
      </c>
      <c r="K215" s="38">
        <f t="shared" si="13"/>
        <v>0</v>
      </c>
    </row>
    <row r="216" spans="1:11" x14ac:dyDescent="0.2">
      <c r="A216" s="32">
        <v>197</v>
      </c>
      <c r="B216" s="56" t="s">
        <v>257</v>
      </c>
      <c r="C216" s="58">
        <v>0</v>
      </c>
      <c r="D216" s="59">
        <v>1</v>
      </c>
      <c r="E216" s="77" t="s">
        <v>3</v>
      </c>
      <c r="F216" s="166"/>
      <c r="G216" s="51">
        <f t="shared" si="10"/>
        <v>0</v>
      </c>
      <c r="H216" s="55">
        <f t="shared" si="11"/>
        <v>0</v>
      </c>
      <c r="I216" s="144">
        <v>0.23</v>
      </c>
      <c r="J216" s="51">
        <f t="shared" si="12"/>
        <v>0</v>
      </c>
      <c r="K216" s="38">
        <f t="shared" si="13"/>
        <v>0</v>
      </c>
    </row>
    <row r="217" spans="1:11" ht="15.75" customHeight="1" x14ac:dyDescent="0.2">
      <c r="A217" s="33"/>
      <c r="B217" s="46" t="s">
        <v>339</v>
      </c>
      <c r="C217" s="39"/>
      <c r="D217" s="40"/>
      <c r="E217" s="79"/>
      <c r="F217" s="87"/>
      <c r="G217" s="39"/>
      <c r="H217" s="46"/>
      <c r="I217" s="142"/>
      <c r="J217" s="39"/>
      <c r="K217" s="40"/>
    </row>
    <row r="218" spans="1:11" ht="33.75" x14ac:dyDescent="0.2">
      <c r="A218" s="32">
        <v>198</v>
      </c>
      <c r="B218" s="56" t="s">
        <v>176</v>
      </c>
      <c r="C218" s="58">
        <v>0</v>
      </c>
      <c r="D218" s="59">
        <v>1</v>
      </c>
      <c r="E218" s="77" t="s">
        <v>3</v>
      </c>
      <c r="F218" s="166"/>
      <c r="G218" s="51">
        <f t="shared" si="10"/>
        <v>0</v>
      </c>
      <c r="H218" s="55">
        <f t="shared" si="11"/>
        <v>0</v>
      </c>
      <c r="I218" s="144">
        <v>0.23</v>
      </c>
      <c r="J218" s="51">
        <f t="shared" si="12"/>
        <v>0</v>
      </c>
      <c r="K218" s="38">
        <f t="shared" si="13"/>
        <v>0</v>
      </c>
    </row>
    <row r="219" spans="1:11" ht="33.75" x14ac:dyDescent="0.2">
      <c r="A219" s="32">
        <v>199</v>
      </c>
      <c r="B219" s="56" t="s">
        <v>55</v>
      </c>
      <c r="C219" s="58">
        <v>0</v>
      </c>
      <c r="D219" s="59">
        <v>4</v>
      </c>
      <c r="E219" s="77" t="s">
        <v>3</v>
      </c>
      <c r="F219" s="166"/>
      <c r="G219" s="51">
        <f t="shared" si="10"/>
        <v>0</v>
      </c>
      <c r="H219" s="55">
        <f t="shared" si="11"/>
        <v>0</v>
      </c>
      <c r="I219" s="144">
        <v>0.23</v>
      </c>
      <c r="J219" s="51">
        <f t="shared" si="12"/>
        <v>0</v>
      </c>
      <c r="K219" s="38">
        <f t="shared" si="13"/>
        <v>0</v>
      </c>
    </row>
    <row r="220" spans="1:11" ht="15.75" customHeight="1" x14ac:dyDescent="0.2">
      <c r="A220" s="33"/>
      <c r="B220" s="46" t="s">
        <v>340</v>
      </c>
      <c r="C220" s="39"/>
      <c r="D220" s="40"/>
      <c r="E220" s="79"/>
      <c r="F220" s="87"/>
      <c r="G220" s="39"/>
      <c r="H220" s="46"/>
      <c r="I220" s="142"/>
      <c r="J220" s="39"/>
      <c r="K220" s="40"/>
    </row>
    <row r="221" spans="1:11" s="14" customFormat="1" ht="15.75" customHeight="1" x14ac:dyDescent="0.2">
      <c r="A221" s="32">
        <v>200</v>
      </c>
      <c r="B221" s="56" t="s">
        <v>177</v>
      </c>
      <c r="C221" s="58">
        <v>0</v>
      </c>
      <c r="D221" s="59">
        <v>5</v>
      </c>
      <c r="E221" s="77" t="s">
        <v>5</v>
      </c>
      <c r="F221" s="166"/>
      <c r="G221" s="51">
        <f t="shared" si="10"/>
        <v>0</v>
      </c>
      <c r="H221" s="55">
        <f t="shared" si="11"/>
        <v>0</v>
      </c>
      <c r="I221" s="144">
        <v>0.23</v>
      </c>
      <c r="J221" s="51">
        <f t="shared" si="12"/>
        <v>0</v>
      </c>
      <c r="K221" s="38">
        <f t="shared" si="13"/>
        <v>0</v>
      </c>
    </row>
    <row r="222" spans="1:11" s="14" customFormat="1" ht="15.75" customHeight="1" x14ac:dyDescent="0.2">
      <c r="A222" s="32">
        <v>201</v>
      </c>
      <c r="B222" s="56" t="s">
        <v>178</v>
      </c>
      <c r="C222" s="58">
        <v>0</v>
      </c>
      <c r="D222" s="59">
        <v>14</v>
      </c>
      <c r="E222" s="77" t="s">
        <v>5</v>
      </c>
      <c r="F222" s="166"/>
      <c r="G222" s="51">
        <f t="shared" si="10"/>
        <v>0</v>
      </c>
      <c r="H222" s="55">
        <f t="shared" si="11"/>
        <v>0</v>
      </c>
      <c r="I222" s="144">
        <v>0.23</v>
      </c>
      <c r="J222" s="51">
        <f t="shared" si="12"/>
        <v>0</v>
      </c>
      <c r="K222" s="38">
        <f t="shared" si="13"/>
        <v>0</v>
      </c>
    </row>
    <row r="223" spans="1:11" s="14" customFormat="1" ht="15.75" customHeight="1" x14ac:dyDescent="0.2">
      <c r="A223" s="32">
        <v>202</v>
      </c>
      <c r="B223" s="56" t="s">
        <v>179</v>
      </c>
      <c r="C223" s="58">
        <v>0</v>
      </c>
      <c r="D223" s="59">
        <v>2</v>
      </c>
      <c r="E223" s="77" t="s">
        <v>3</v>
      </c>
      <c r="F223" s="166"/>
      <c r="G223" s="51">
        <f t="shared" si="10"/>
        <v>0</v>
      </c>
      <c r="H223" s="55">
        <f t="shared" si="11"/>
        <v>0</v>
      </c>
      <c r="I223" s="144">
        <v>0.23</v>
      </c>
      <c r="J223" s="51">
        <f t="shared" si="12"/>
        <v>0</v>
      </c>
      <c r="K223" s="38">
        <f t="shared" si="13"/>
        <v>0</v>
      </c>
    </row>
    <row r="224" spans="1:11" s="14" customFormat="1" ht="15.75" customHeight="1" x14ac:dyDescent="0.2">
      <c r="A224" s="32">
        <v>203</v>
      </c>
      <c r="B224" s="56" t="s">
        <v>177</v>
      </c>
      <c r="C224" s="58">
        <v>0</v>
      </c>
      <c r="D224" s="59">
        <v>15</v>
      </c>
      <c r="E224" s="77" t="s">
        <v>5</v>
      </c>
      <c r="F224" s="166"/>
      <c r="G224" s="51">
        <f t="shared" si="10"/>
        <v>0</v>
      </c>
      <c r="H224" s="55">
        <f t="shared" si="11"/>
        <v>0</v>
      </c>
      <c r="I224" s="144">
        <v>0.23</v>
      </c>
      <c r="J224" s="51">
        <f t="shared" si="12"/>
        <v>0</v>
      </c>
      <c r="K224" s="38">
        <f t="shared" si="13"/>
        <v>0</v>
      </c>
    </row>
    <row r="225" spans="1:11" s="14" customFormat="1" ht="15.75" customHeight="1" x14ac:dyDescent="0.2">
      <c r="A225" s="32">
        <v>204</v>
      </c>
      <c r="B225" s="56" t="s">
        <v>180</v>
      </c>
      <c r="C225" s="58">
        <v>0</v>
      </c>
      <c r="D225" s="59">
        <v>10</v>
      </c>
      <c r="E225" s="77" t="s">
        <v>5</v>
      </c>
      <c r="F225" s="166"/>
      <c r="G225" s="51">
        <f t="shared" si="10"/>
        <v>0</v>
      </c>
      <c r="H225" s="55">
        <f t="shared" si="11"/>
        <v>0</v>
      </c>
      <c r="I225" s="144">
        <v>0.23</v>
      </c>
      <c r="J225" s="51">
        <f t="shared" si="12"/>
        <v>0</v>
      </c>
      <c r="K225" s="38">
        <f t="shared" si="13"/>
        <v>0</v>
      </c>
    </row>
    <row r="226" spans="1:11" s="14" customFormat="1" ht="15.75" customHeight="1" x14ac:dyDescent="0.2">
      <c r="A226" s="32">
        <v>205</v>
      </c>
      <c r="B226" s="56" t="s">
        <v>181</v>
      </c>
      <c r="C226" s="58">
        <v>0</v>
      </c>
      <c r="D226" s="59">
        <v>16</v>
      </c>
      <c r="E226" s="77" t="s">
        <v>5</v>
      </c>
      <c r="F226" s="166"/>
      <c r="G226" s="51">
        <f t="shared" si="10"/>
        <v>0</v>
      </c>
      <c r="H226" s="55">
        <f t="shared" si="11"/>
        <v>0</v>
      </c>
      <c r="I226" s="144">
        <v>0.23</v>
      </c>
      <c r="J226" s="51">
        <f t="shared" si="12"/>
        <v>0</v>
      </c>
      <c r="K226" s="38">
        <f t="shared" si="13"/>
        <v>0</v>
      </c>
    </row>
    <row r="227" spans="1:11" s="14" customFormat="1" ht="15.75" customHeight="1" x14ac:dyDescent="0.2">
      <c r="A227" s="32">
        <v>206</v>
      </c>
      <c r="B227" s="56" t="s">
        <v>182</v>
      </c>
      <c r="C227" s="58">
        <v>0</v>
      </c>
      <c r="D227" s="59">
        <v>14</v>
      </c>
      <c r="E227" s="77" t="s">
        <v>5</v>
      </c>
      <c r="F227" s="166"/>
      <c r="G227" s="51">
        <f t="shared" si="10"/>
        <v>0</v>
      </c>
      <c r="H227" s="55">
        <f t="shared" si="11"/>
        <v>0</v>
      </c>
      <c r="I227" s="144">
        <v>0.23</v>
      </c>
      <c r="J227" s="51">
        <f t="shared" si="12"/>
        <v>0</v>
      </c>
      <c r="K227" s="38">
        <f t="shared" si="13"/>
        <v>0</v>
      </c>
    </row>
    <row r="228" spans="1:11" s="14" customFormat="1" ht="15.75" customHeight="1" x14ac:dyDescent="0.2">
      <c r="A228" s="32">
        <v>207</v>
      </c>
      <c r="B228" s="56" t="s">
        <v>183</v>
      </c>
      <c r="C228" s="58">
        <v>0</v>
      </c>
      <c r="D228" s="59">
        <v>4</v>
      </c>
      <c r="E228" s="77" t="s">
        <v>5</v>
      </c>
      <c r="F228" s="166"/>
      <c r="G228" s="51">
        <f t="shared" si="10"/>
        <v>0</v>
      </c>
      <c r="H228" s="55">
        <f t="shared" si="11"/>
        <v>0</v>
      </c>
      <c r="I228" s="144">
        <v>0.23</v>
      </c>
      <c r="J228" s="51">
        <f t="shared" si="12"/>
        <v>0</v>
      </c>
      <c r="K228" s="38">
        <f t="shared" si="13"/>
        <v>0</v>
      </c>
    </row>
    <row r="229" spans="1:11" s="14" customFormat="1" ht="15.75" customHeight="1" x14ac:dyDescent="0.2">
      <c r="A229" s="32">
        <v>208</v>
      </c>
      <c r="B229" s="56" t="s">
        <v>184</v>
      </c>
      <c r="C229" s="58">
        <v>0</v>
      </c>
      <c r="D229" s="59">
        <v>5</v>
      </c>
      <c r="E229" s="77" t="s">
        <v>5</v>
      </c>
      <c r="F229" s="166"/>
      <c r="G229" s="51">
        <f t="shared" ref="G229:G277" si="14">C229*F229</f>
        <v>0</v>
      </c>
      <c r="H229" s="55">
        <f t="shared" ref="H229:H277" si="15">D229*F229</f>
        <v>0</v>
      </c>
      <c r="I229" s="144">
        <v>0.23</v>
      </c>
      <c r="J229" s="51">
        <f t="shared" si="12"/>
        <v>0</v>
      </c>
      <c r="K229" s="38">
        <f t="shared" si="13"/>
        <v>0</v>
      </c>
    </row>
    <row r="230" spans="1:11" s="14" customFormat="1" ht="15.75" customHeight="1" x14ac:dyDescent="0.2">
      <c r="A230" s="32">
        <v>209</v>
      </c>
      <c r="B230" s="56" t="s">
        <v>185</v>
      </c>
      <c r="C230" s="58">
        <v>0</v>
      </c>
      <c r="D230" s="59">
        <v>4</v>
      </c>
      <c r="E230" s="77" t="s">
        <v>186</v>
      </c>
      <c r="F230" s="166"/>
      <c r="G230" s="51">
        <f t="shared" si="14"/>
        <v>0</v>
      </c>
      <c r="H230" s="55">
        <f t="shared" si="15"/>
        <v>0</v>
      </c>
      <c r="I230" s="144">
        <v>0.23</v>
      </c>
      <c r="J230" s="51">
        <f t="shared" si="12"/>
        <v>0</v>
      </c>
      <c r="K230" s="38">
        <f t="shared" si="13"/>
        <v>0</v>
      </c>
    </row>
    <row r="231" spans="1:11" s="14" customFormat="1" ht="15.75" customHeight="1" x14ac:dyDescent="0.2">
      <c r="A231" s="33"/>
      <c r="B231" s="46" t="s">
        <v>249</v>
      </c>
      <c r="C231" s="39"/>
      <c r="D231" s="40"/>
      <c r="E231" s="79"/>
      <c r="F231" s="87"/>
      <c r="G231" s="39"/>
      <c r="H231" s="46"/>
      <c r="I231" s="142"/>
      <c r="J231" s="39"/>
      <c r="K231" s="40"/>
    </row>
    <row r="232" spans="1:11" s="14" customFormat="1" ht="15.75" customHeight="1" x14ac:dyDescent="0.2">
      <c r="A232" s="32">
        <v>210</v>
      </c>
      <c r="B232" s="56" t="s">
        <v>237</v>
      </c>
      <c r="C232" s="58">
        <v>0</v>
      </c>
      <c r="D232" s="59">
        <v>1</v>
      </c>
      <c r="E232" s="77" t="s">
        <v>3</v>
      </c>
      <c r="F232" s="166"/>
      <c r="G232" s="51">
        <f t="shared" si="14"/>
        <v>0</v>
      </c>
      <c r="H232" s="55">
        <f t="shared" si="15"/>
        <v>0</v>
      </c>
      <c r="I232" s="144">
        <v>0.23</v>
      </c>
      <c r="J232" s="51">
        <f t="shared" si="12"/>
        <v>0</v>
      </c>
      <c r="K232" s="38">
        <f t="shared" si="13"/>
        <v>0</v>
      </c>
    </row>
    <row r="233" spans="1:11" s="14" customFormat="1" ht="15.75" customHeight="1" x14ac:dyDescent="0.2">
      <c r="A233" s="32">
        <v>211</v>
      </c>
      <c r="B233" s="56" t="s">
        <v>238</v>
      </c>
      <c r="C233" s="58">
        <v>0</v>
      </c>
      <c r="D233" s="59">
        <v>2</v>
      </c>
      <c r="E233" s="77" t="s">
        <v>3</v>
      </c>
      <c r="F233" s="166"/>
      <c r="G233" s="51">
        <f t="shared" si="14"/>
        <v>0</v>
      </c>
      <c r="H233" s="55">
        <f t="shared" si="15"/>
        <v>0</v>
      </c>
      <c r="I233" s="144">
        <v>0.23</v>
      </c>
      <c r="J233" s="51">
        <f t="shared" si="12"/>
        <v>0</v>
      </c>
      <c r="K233" s="38">
        <f t="shared" si="13"/>
        <v>0</v>
      </c>
    </row>
    <row r="234" spans="1:11" s="14" customFormat="1" ht="15.75" customHeight="1" x14ac:dyDescent="0.2">
      <c r="A234" s="32">
        <v>212</v>
      </c>
      <c r="B234" s="56" t="s">
        <v>239</v>
      </c>
      <c r="C234" s="58">
        <v>0</v>
      </c>
      <c r="D234" s="59">
        <v>1</v>
      </c>
      <c r="E234" s="77" t="s">
        <v>3</v>
      </c>
      <c r="F234" s="166"/>
      <c r="G234" s="51">
        <f t="shared" si="14"/>
        <v>0</v>
      </c>
      <c r="H234" s="55">
        <f t="shared" si="15"/>
        <v>0</v>
      </c>
      <c r="I234" s="144">
        <v>0.23</v>
      </c>
      <c r="J234" s="51">
        <f t="shared" si="12"/>
        <v>0</v>
      </c>
      <c r="K234" s="38">
        <f t="shared" si="13"/>
        <v>0</v>
      </c>
    </row>
    <row r="235" spans="1:11" s="14" customFormat="1" ht="15.75" customHeight="1" x14ac:dyDescent="0.2">
      <c r="A235" s="32">
        <v>213</v>
      </c>
      <c r="B235" s="56" t="s">
        <v>240</v>
      </c>
      <c r="C235" s="58">
        <v>0</v>
      </c>
      <c r="D235" s="59">
        <v>1</v>
      </c>
      <c r="E235" s="77" t="s">
        <v>3</v>
      </c>
      <c r="F235" s="166"/>
      <c r="G235" s="51">
        <f t="shared" si="14"/>
        <v>0</v>
      </c>
      <c r="H235" s="55">
        <f t="shared" si="15"/>
        <v>0</v>
      </c>
      <c r="I235" s="144">
        <v>0.23</v>
      </c>
      <c r="J235" s="51">
        <f t="shared" si="12"/>
        <v>0</v>
      </c>
      <c r="K235" s="38">
        <f t="shared" si="13"/>
        <v>0</v>
      </c>
    </row>
    <row r="236" spans="1:11" s="14" customFormat="1" ht="15.75" customHeight="1" x14ac:dyDescent="0.2">
      <c r="A236" s="32">
        <v>214</v>
      </c>
      <c r="B236" s="56" t="s">
        <v>241</v>
      </c>
      <c r="C236" s="58">
        <v>0</v>
      </c>
      <c r="D236" s="59">
        <v>1</v>
      </c>
      <c r="E236" s="77" t="s">
        <v>3</v>
      </c>
      <c r="F236" s="166"/>
      <c r="G236" s="51">
        <f t="shared" si="14"/>
        <v>0</v>
      </c>
      <c r="H236" s="55">
        <f t="shared" si="15"/>
        <v>0</v>
      </c>
      <c r="I236" s="144">
        <v>0.23</v>
      </c>
      <c r="J236" s="51">
        <f t="shared" si="12"/>
        <v>0</v>
      </c>
      <c r="K236" s="38">
        <f t="shared" si="13"/>
        <v>0</v>
      </c>
    </row>
    <row r="237" spans="1:11" s="14" customFormat="1" ht="15.75" customHeight="1" x14ac:dyDescent="0.2">
      <c r="A237" s="32">
        <v>215</v>
      </c>
      <c r="B237" s="56" t="s">
        <v>242</v>
      </c>
      <c r="C237" s="58">
        <v>0</v>
      </c>
      <c r="D237" s="59">
        <v>2</v>
      </c>
      <c r="E237" s="77" t="s">
        <v>3</v>
      </c>
      <c r="F237" s="166"/>
      <c r="G237" s="51">
        <f t="shared" si="14"/>
        <v>0</v>
      </c>
      <c r="H237" s="55">
        <f t="shared" si="15"/>
        <v>0</v>
      </c>
      <c r="I237" s="144">
        <v>0.23</v>
      </c>
      <c r="J237" s="51">
        <f t="shared" si="12"/>
        <v>0</v>
      </c>
      <c r="K237" s="38">
        <f t="shared" si="13"/>
        <v>0</v>
      </c>
    </row>
    <row r="238" spans="1:11" ht="17.25" customHeight="1" x14ac:dyDescent="0.2">
      <c r="A238" s="32">
        <v>216</v>
      </c>
      <c r="B238" s="56" t="s">
        <v>243</v>
      </c>
      <c r="C238" s="58">
        <v>0</v>
      </c>
      <c r="D238" s="59">
        <v>1</v>
      </c>
      <c r="E238" s="77" t="s">
        <v>3</v>
      </c>
      <c r="F238" s="166"/>
      <c r="G238" s="51">
        <f t="shared" si="14"/>
        <v>0</v>
      </c>
      <c r="H238" s="55">
        <f t="shared" si="15"/>
        <v>0</v>
      </c>
      <c r="I238" s="144">
        <v>0.23</v>
      </c>
      <c r="J238" s="51">
        <f t="shared" si="12"/>
        <v>0</v>
      </c>
      <c r="K238" s="38">
        <f t="shared" si="13"/>
        <v>0</v>
      </c>
    </row>
    <row r="239" spans="1:11" ht="17.25" customHeight="1" x14ac:dyDescent="0.2">
      <c r="A239" s="32">
        <v>217</v>
      </c>
      <c r="B239" s="56" t="s">
        <v>244</v>
      </c>
      <c r="C239" s="58">
        <v>0</v>
      </c>
      <c r="D239" s="59">
        <v>1</v>
      </c>
      <c r="E239" s="77" t="s">
        <v>3</v>
      </c>
      <c r="F239" s="166"/>
      <c r="G239" s="51">
        <f t="shared" si="14"/>
        <v>0</v>
      </c>
      <c r="H239" s="55">
        <f t="shared" si="15"/>
        <v>0</v>
      </c>
      <c r="I239" s="144">
        <v>0.23</v>
      </c>
      <c r="J239" s="51">
        <f t="shared" si="12"/>
        <v>0</v>
      </c>
      <c r="K239" s="38">
        <f t="shared" si="13"/>
        <v>0</v>
      </c>
    </row>
    <row r="240" spans="1:11" ht="17.25" customHeight="1" x14ac:dyDescent="0.2">
      <c r="A240" s="32">
        <v>218</v>
      </c>
      <c r="B240" s="56" t="s">
        <v>245</v>
      </c>
      <c r="C240" s="58">
        <v>0</v>
      </c>
      <c r="D240" s="59">
        <v>1</v>
      </c>
      <c r="E240" s="77" t="s">
        <v>3</v>
      </c>
      <c r="F240" s="166"/>
      <c r="G240" s="51">
        <f t="shared" si="14"/>
        <v>0</v>
      </c>
      <c r="H240" s="55">
        <f t="shared" si="15"/>
        <v>0</v>
      </c>
      <c r="I240" s="144">
        <v>0.23</v>
      </c>
      <c r="J240" s="51">
        <f t="shared" si="12"/>
        <v>0</v>
      </c>
      <c r="K240" s="38">
        <f t="shared" si="13"/>
        <v>0</v>
      </c>
    </row>
    <row r="241" spans="1:11" ht="17.25" customHeight="1" x14ac:dyDescent="0.2">
      <c r="A241" s="32">
        <v>219</v>
      </c>
      <c r="B241" s="56" t="s">
        <v>246</v>
      </c>
      <c r="C241" s="58">
        <v>0</v>
      </c>
      <c r="D241" s="59">
        <v>1</v>
      </c>
      <c r="E241" s="77" t="s">
        <v>3</v>
      </c>
      <c r="F241" s="166"/>
      <c r="G241" s="51">
        <f t="shared" si="14"/>
        <v>0</v>
      </c>
      <c r="H241" s="55">
        <f t="shared" si="15"/>
        <v>0</v>
      </c>
      <c r="I241" s="144">
        <v>0.23</v>
      </c>
      <c r="J241" s="51">
        <f t="shared" si="12"/>
        <v>0</v>
      </c>
      <c r="K241" s="38">
        <f t="shared" si="13"/>
        <v>0</v>
      </c>
    </row>
    <row r="242" spans="1:11" x14ac:dyDescent="0.2">
      <c r="A242" s="32">
        <v>220</v>
      </c>
      <c r="B242" s="56" t="s">
        <v>247</v>
      </c>
      <c r="C242" s="58">
        <v>0</v>
      </c>
      <c r="D242" s="59">
        <v>1</v>
      </c>
      <c r="E242" s="77" t="s">
        <v>3</v>
      </c>
      <c r="F242" s="166"/>
      <c r="G242" s="51">
        <f t="shared" si="14"/>
        <v>0</v>
      </c>
      <c r="H242" s="55">
        <f t="shared" si="15"/>
        <v>0</v>
      </c>
      <c r="I242" s="144">
        <v>0.23</v>
      </c>
      <c r="J242" s="51">
        <f t="shared" si="12"/>
        <v>0</v>
      </c>
      <c r="K242" s="38">
        <f t="shared" si="13"/>
        <v>0</v>
      </c>
    </row>
    <row r="243" spans="1:11" x14ac:dyDescent="0.2">
      <c r="A243" s="32">
        <v>221</v>
      </c>
      <c r="B243" s="56" t="s">
        <v>248</v>
      </c>
      <c r="C243" s="58">
        <v>0</v>
      </c>
      <c r="D243" s="59">
        <v>1</v>
      </c>
      <c r="E243" s="77" t="s">
        <v>3</v>
      </c>
      <c r="F243" s="166"/>
      <c r="G243" s="51">
        <f t="shared" si="14"/>
        <v>0</v>
      </c>
      <c r="H243" s="55">
        <f t="shared" si="15"/>
        <v>0</v>
      </c>
      <c r="I243" s="144">
        <v>0.23</v>
      </c>
      <c r="J243" s="51">
        <f t="shared" si="12"/>
        <v>0</v>
      </c>
      <c r="K243" s="38">
        <f t="shared" si="13"/>
        <v>0</v>
      </c>
    </row>
    <row r="244" spans="1:11" x14ac:dyDescent="0.2">
      <c r="A244" s="32">
        <v>222</v>
      </c>
      <c r="B244" s="56" t="s">
        <v>250</v>
      </c>
      <c r="C244" s="58">
        <v>0</v>
      </c>
      <c r="D244" s="59">
        <v>1</v>
      </c>
      <c r="E244" s="77" t="s">
        <v>3</v>
      </c>
      <c r="F244" s="166"/>
      <c r="G244" s="51">
        <f t="shared" si="14"/>
        <v>0</v>
      </c>
      <c r="H244" s="55">
        <f t="shared" si="15"/>
        <v>0</v>
      </c>
      <c r="I244" s="144">
        <v>0.23</v>
      </c>
      <c r="J244" s="51">
        <f t="shared" si="12"/>
        <v>0</v>
      </c>
      <c r="K244" s="38">
        <f t="shared" si="13"/>
        <v>0</v>
      </c>
    </row>
    <row r="245" spans="1:11" x14ac:dyDescent="0.2">
      <c r="A245" s="32">
        <v>223</v>
      </c>
      <c r="B245" s="56" t="s">
        <v>251</v>
      </c>
      <c r="C245" s="58">
        <v>0</v>
      </c>
      <c r="D245" s="59">
        <v>1</v>
      </c>
      <c r="E245" s="77" t="s">
        <v>5</v>
      </c>
      <c r="F245" s="166"/>
      <c r="G245" s="51">
        <f t="shared" si="14"/>
        <v>0</v>
      </c>
      <c r="H245" s="55">
        <f t="shared" si="15"/>
        <v>0</v>
      </c>
      <c r="I245" s="144">
        <v>0.23</v>
      </c>
      <c r="J245" s="51">
        <f t="shared" si="12"/>
        <v>0</v>
      </c>
      <c r="K245" s="38">
        <f t="shared" si="13"/>
        <v>0</v>
      </c>
    </row>
    <row r="246" spans="1:11" ht="22.5" x14ac:dyDescent="0.2">
      <c r="A246" s="32">
        <v>224</v>
      </c>
      <c r="B246" s="56" t="s">
        <v>148</v>
      </c>
      <c r="C246" s="58">
        <v>0</v>
      </c>
      <c r="D246" s="59">
        <v>1</v>
      </c>
      <c r="E246" s="77" t="s">
        <v>3</v>
      </c>
      <c r="F246" s="166"/>
      <c r="G246" s="51">
        <f t="shared" si="14"/>
        <v>0</v>
      </c>
      <c r="H246" s="55">
        <f t="shared" si="15"/>
        <v>0</v>
      </c>
      <c r="I246" s="144">
        <v>0.23</v>
      </c>
      <c r="J246" s="51">
        <f t="shared" si="12"/>
        <v>0</v>
      </c>
      <c r="K246" s="38">
        <f t="shared" si="13"/>
        <v>0</v>
      </c>
    </row>
    <row r="247" spans="1:11" ht="22.5" x14ac:dyDescent="0.2">
      <c r="A247" s="32">
        <v>225</v>
      </c>
      <c r="B247" s="56" t="s">
        <v>252</v>
      </c>
      <c r="C247" s="58">
        <v>0</v>
      </c>
      <c r="D247" s="59">
        <v>1</v>
      </c>
      <c r="E247" s="77" t="s">
        <v>3</v>
      </c>
      <c r="F247" s="166"/>
      <c r="G247" s="51">
        <f t="shared" si="14"/>
        <v>0</v>
      </c>
      <c r="H247" s="55">
        <f t="shared" si="15"/>
        <v>0</v>
      </c>
      <c r="I247" s="144">
        <v>0.23</v>
      </c>
      <c r="J247" s="51">
        <f t="shared" si="12"/>
        <v>0</v>
      </c>
      <c r="K247" s="38">
        <f t="shared" si="13"/>
        <v>0</v>
      </c>
    </row>
    <row r="248" spans="1:11" x14ac:dyDescent="0.2">
      <c r="A248" s="32">
        <v>226</v>
      </c>
      <c r="B248" s="56" t="s">
        <v>253</v>
      </c>
      <c r="C248" s="58">
        <v>0</v>
      </c>
      <c r="D248" s="59">
        <v>2</v>
      </c>
      <c r="E248" s="77" t="s">
        <v>3</v>
      </c>
      <c r="F248" s="166"/>
      <c r="G248" s="51">
        <f t="shared" si="14"/>
        <v>0</v>
      </c>
      <c r="H248" s="55">
        <f t="shared" si="15"/>
        <v>0</v>
      </c>
      <c r="I248" s="144">
        <v>0.23</v>
      </c>
      <c r="J248" s="51">
        <f t="shared" si="12"/>
        <v>0</v>
      </c>
      <c r="K248" s="38">
        <f t="shared" si="13"/>
        <v>0</v>
      </c>
    </row>
    <row r="249" spans="1:11" x14ac:dyDescent="0.2">
      <c r="A249" s="32">
        <v>227</v>
      </c>
      <c r="B249" s="56" t="s">
        <v>254</v>
      </c>
      <c r="C249" s="58">
        <v>0</v>
      </c>
      <c r="D249" s="59">
        <v>2</v>
      </c>
      <c r="E249" s="77" t="s">
        <v>3</v>
      </c>
      <c r="F249" s="166"/>
      <c r="G249" s="51">
        <f t="shared" si="14"/>
        <v>0</v>
      </c>
      <c r="H249" s="55">
        <f t="shared" si="15"/>
        <v>0</v>
      </c>
      <c r="I249" s="144">
        <v>0.23</v>
      </c>
      <c r="J249" s="51">
        <f t="shared" si="12"/>
        <v>0</v>
      </c>
      <c r="K249" s="38">
        <f t="shared" si="13"/>
        <v>0</v>
      </c>
    </row>
    <row r="250" spans="1:11" x14ac:dyDescent="0.2">
      <c r="A250" s="32">
        <v>228</v>
      </c>
      <c r="B250" s="56" t="s">
        <v>255</v>
      </c>
      <c r="C250" s="58">
        <v>0</v>
      </c>
      <c r="D250" s="59">
        <v>1</v>
      </c>
      <c r="E250" s="77" t="s">
        <v>3</v>
      </c>
      <c r="F250" s="166"/>
      <c r="G250" s="51">
        <f t="shared" si="14"/>
        <v>0</v>
      </c>
      <c r="H250" s="55">
        <f t="shared" si="15"/>
        <v>0</v>
      </c>
      <c r="I250" s="144">
        <v>0.23</v>
      </c>
      <c r="J250" s="51">
        <f t="shared" si="12"/>
        <v>0</v>
      </c>
      <c r="K250" s="38">
        <f t="shared" si="13"/>
        <v>0</v>
      </c>
    </row>
    <row r="251" spans="1:11" ht="15.75" customHeight="1" x14ac:dyDescent="0.2">
      <c r="A251" s="33"/>
      <c r="B251" s="46" t="s">
        <v>273</v>
      </c>
      <c r="C251" s="39"/>
      <c r="D251" s="40"/>
      <c r="E251" s="79"/>
      <c r="F251" s="87"/>
      <c r="G251" s="39"/>
      <c r="H251" s="46"/>
      <c r="I251" s="142"/>
      <c r="J251" s="39"/>
      <c r="K251" s="40"/>
    </row>
    <row r="252" spans="1:11" x14ac:dyDescent="0.2">
      <c r="A252" s="32">
        <v>229</v>
      </c>
      <c r="B252" s="56" t="s">
        <v>274</v>
      </c>
      <c r="C252" s="58">
        <v>0</v>
      </c>
      <c r="D252" s="59">
        <v>1</v>
      </c>
      <c r="E252" s="77" t="s">
        <v>3</v>
      </c>
      <c r="F252" s="166"/>
      <c r="G252" s="51">
        <f t="shared" si="14"/>
        <v>0</v>
      </c>
      <c r="H252" s="55">
        <f t="shared" si="15"/>
        <v>0</v>
      </c>
      <c r="I252" s="144">
        <v>0.23</v>
      </c>
      <c r="J252" s="51">
        <f t="shared" si="12"/>
        <v>0</v>
      </c>
      <c r="K252" s="38">
        <f t="shared" si="13"/>
        <v>0</v>
      </c>
    </row>
    <row r="253" spans="1:11" ht="22.5" x14ac:dyDescent="0.2">
      <c r="A253" s="32">
        <v>230</v>
      </c>
      <c r="B253" s="56" t="s">
        <v>275</v>
      </c>
      <c r="C253" s="58">
        <v>0</v>
      </c>
      <c r="D253" s="59">
        <v>4</v>
      </c>
      <c r="E253" s="77" t="s">
        <v>3</v>
      </c>
      <c r="F253" s="166"/>
      <c r="G253" s="51">
        <f t="shared" si="14"/>
        <v>0</v>
      </c>
      <c r="H253" s="55">
        <f t="shared" si="15"/>
        <v>0</v>
      </c>
      <c r="I253" s="144">
        <v>0.23</v>
      </c>
      <c r="J253" s="51">
        <f t="shared" si="12"/>
        <v>0</v>
      </c>
      <c r="K253" s="38">
        <f t="shared" si="13"/>
        <v>0</v>
      </c>
    </row>
    <row r="254" spans="1:11" x14ac:dyDescent="0.2">
      <c r="A254" s="32">
        <v>231</v>
      </c>
      <c r="B254" s="56" t="s">
        <v>74</v>
      </c>
      <c r="C254" s="58">
        <v>16</v>
      </c>
      <c r="D254" s="59">
        <v>16</v>
      </c>
      <c r="E254" s="77" t="s">
        <v>3</v>
      </c>
      <c r="F254" s="166"/>
      <c r="G254" s="51">
        <f t="shared" si="14"/>
        <v>0</v>
      </c>
      <c r="H254" s="55">
        <f t="shared" si="15"/>
        <v>0</v>
      </c>
      <c r="I254" s="144">
        <v>0.23</v>
      </c>
      <c r="J254" s="51">
        <f t="shared" si="12"/>
        <v>0</v>
      </c>
      <c r="K254" s="38">
        <f t="shared" si="13"/>
        <v>0</v>
      </c>
    </row>
    <row r="255" spans="1:11" x14ac:dyDescent="0.2">
      <c r="A255" s="32">
        <v>232</v>
      </c>
      <c r="B255" s="56" t="s">
        <v>50</v>
      </c>
      <c r="C255" s="58">
        <v>6</v>
      </c>
      <c r="D255" s="59">
        <v>6</v>
      </c>
      <c r="E255" s="77" t="s">
        <v>3</v>
      </c>
      <c r="F255" s="166"/>
      <c r="G255" s="51">
        <f t="shared" si="14"/>
        <v>0</v>
      </c>
      <c r="H255" s="55">
        <f t="shared" si="15"/>
        <v>0</v>
      </c>
      <c r="I255" s="144">
        <v>0.23</v>
      </c>
      <c r="J255" s="51">
        <f t="shared" si="12"/>
        <v>0</v>
      </c>
      <c r="K255" s="38">
        <f t="shared" si="13"/>
        <v>0</v>
      </c>
    </row>
    <row r="256" spans="1:11" ht="22.5" x14ac:dyDescent="0.2">
      <c r="A256" s="32">
        <v>233</v>
      </c>
      <c r="B256" s="56" t="s">
        <v>51</v>
      </c>
      <c r="C256" s="58">
        <v>6</v>
      </c>
      <c r="D256" s="59">
        <v>6</v>
      </c>
      <c r="E256" s="77" t="s">
        <v>3</v>
      </c>
      <c r="F256" s="166"/>
      <c r="G256" s="51">
        <f t="shared" si="14"/>
        <v>0</v>
      </c>
      <c r="H256" s="55">
        <f t="shared" si="15"/>
        <v>0</v>
      </c>
      <c r="I256" s="144">
        <v>0.23</v>
      </c>
      <c r="J256" s="51">
        <f t="shared" si="12"/>
        <v>0</v>
      </c>
      <c r="K256" s="38">
        <f t="shared" si="13"/>
        <v>0</v>
      </c>
    </row>
    <row r="257" spans="1:11" ht="22.5" x14ac:dyDescent="0.2">
      <c r="A257" s="32">
        <v>234</v>
      </c>
      <c r="B257" s="56" t="s">
        <v>52</v>
      </c>
      <c r="C257" s="58">
        <v>2</v>
      </c>
      <c r="D257" s="59">
        <v>2</v>
      </c>
      <c r="E257" s="77" t="s">
        <v>3</v>
      </c>
      <c r="F257" s="166"/>
      <c r="G257" s="51">
        <f t="shared" si="14"/>
        <v>0</v>
      </c>
      <c r="H257" s="55">
        <f t="shared" si="15"/>
        <v>0</v>
      </c>
      <c r="I257" s="144">
        <v>0.23</v>
      </c>
      <c r="J257" s="51">
        <f t="shared" si="12"/>
        <v>0</v>
      </c>
      <c r="K257" s="38">
        <f t="shared" si="13"/>
        <v>0</v>
      </c>
    </row>
    <row r="258" spans="1:11" ht="37.5" x14ac:dyDescent="0.2">
      <c r="A258" s="32">
        <v>235</v>
      </c>
      <c r="B258" s="56" t="s">
        <v>53</v>
      </c>
      <c r="C258" s="58">
        <v>15</v>
      </c>
      <c r="D258" s="59">
        <v>15</v>
      </c>
      <c r="E258" s="77" t="s">
        <v>3</v>
      </c>
      <c r="F258" s="166"/>
      <c r="G258" s="51">
        <f t="shared" si="14"/>
        <v>0</v>
      </c>
      <c r="H258" s="55">
        <f t="shared" si="15"/>
        <v>0</v>
      </c>
      <c r="I258" s="144">
        <v>0.23</v>
      </c>
      <c r="J258" s="51">
        <f t="shared" si="12"/>
        <v>0</v>
      </c>
      <c r="K258" s="38">
        <f t="shared" si="13"/>
        <v>0</v>
      </c>
    </row>
    <row r="259" spans="1:11" ht="37.5" x14ac:dyDescent="0.2">
      <c r="A259" s="32">
        <v>236</v>
      </c>
      <c r="B259" s="56" t="s">
        <v>54</v>
      </c>
      <c r="C259" s="58">
        <v>15</v>
      </c>
      <c r="D259" s="59">
        <v>15</v>
      </c>
      <c r="E259" s="77" t="s">
        <v>3</v>
      </c>
      <c r="F259" s="166"/>
      <c r="G259" s="51">
        <f t="shared" si="14"/>
        <v>0</v>
      </c>
      <c r="H259" s="55">
        <f t="shared" si="15"/>
        <v>0</v>
      </c>
      <c r="I259" s="144">
        <v>0.23</v>
      </c>
      <c r="J259" s="51">
        <f t="shared" si="12"/>
        <v>0</v>
      </c>
      <c r="K259" s="38">
        <f t="shared" si="13"/>
        <v>0</v>
      </c>
    </row>
    <row r="260" spans="1:11" x14ac:dyDescent="0.2">
      <c r="A260" s="32">
        <v>237</v>
      </c>
      <c r="B260" s="56" t="s">
        <v>56</v>
      </c>
      <c r="C260" s="58">
        <v>4</v>
      </c>
      <c r="D260" s="59">
        <v>4</v>
      </c>
      <c r="E260" s="77" t="s">
        <v>3</v>
      </c>
      <c r="F260" s="166"/>
      <c r="G260" s="51">
        <f t="shared" si="14"/>
        <v>0</v>
      </c>
      <c r="H260" s="55">
        <f t="shared" si="15"/>
        <v>0</v>
      </c>
      <c r="I260" s="144">
        <v>0.23</v>
      </c>
      <c r="J260" s="51">
        <f t="shared" si="12"/>
        <v>0</v>
      </c>
      <c r="K260" s="38">
        <f t="shared" si="13"/>
        <v>0</v>
      </c>
    </row>
    <row r="261" spans="1:11" ht="22.5" x14ac:dyDescent="0.2">
      <c r="A261" s="32">
        <v>238</v>
      </c>
      <c r="B261" s="56" t="s">
        <v>276</v>
      </c>
      <c r="C261" s="58">
        <v>0</v>
      </c>
      <c r="D261" s="59">
        <v>1</v>
      </c>
      <c r="E261" s="77" t="s">
        <v>3</v>
      </c>
      <c r="F261" s="166"/>
      <c r="G261" s="51">
        <f t="shared" si="14"/>
        <v>0</v>
      </c>
      <c r="H261" s="55">
        <f t="shared" si="15"/>
        <v>0</v>
      </c>
      <c r="I261" s="144">
        <v>0.23</v>
      </c>
      <c r="J261" s="51">
        <f t="shared" si="12"/>
        <v>0</v>
      </c>
      <c r="K261" s="38">
        <f t="shared" si="13"/>
        <v>0</v>
      </c>
    </row>
    <row r="262" spans="1:11" x14ac:dyDescent="0.2">
      <c r="A262" s="32">
        <v>239</v>
      </c>
      <c r="B262" s="56" t="s">
        <v>277</v>
      </c>
      <c r="C262" s="58">
        <v>0</v>
      </c>
      <c r="D262" s="59">
        <v>1</v>
      </c>
      <c r="E262" s="77" t="s">
        <v>3</v>
      </c>
      <c r="F262" s="166"/>
      <c r="G262" s="51">
        <f t="shared" si="14"/>
        <v>0</v>
      </c>
      <c r="H262" s="55">
        <f t="shared" si="15"/>
        <v>0</v>
      </c>
      <c r="I262" s="144">
        <v>0.23</v>
      </c>
      <c r="J262" s="51">
        <f t="shared" si="12"/>
        <v>0</v>
      </c>
      <c r="K262" s="38">
        <f t="shared" si="13"/>
        <v>0</v>
      </c>
    </row>
    <row r="263" spans="1:11" ht="13.5" customHeight="1" x14ac:dyDescent="0.2">
      <c r="A263" s="34"/>
      <c r="B263" s="47" t="s">
        <v>62</v>
      </c>
      <c r="C263" s="41"/>
      <c r="D263" s="42"/>
      <c r="E263" s="80"/>
      <c r="F263" s="88"/>
      <c r="G263" s="41"/>
      <c r="H263" s="47"/>
      <c r="I263" s="142"/>
      <c r="J263" s="41"/>
      <c r="K263" s="42"/>
    </row>
    <row r="264" spans="1:11" x14ac:dyDescent="0.2">
      <c r="A264" s="32">
        <v>240</v>
      </c>
      <c r="B264" s="56" t="s">
        <v>64</v>
      </c>
      <c r="C264" s="58">
        <v>5</v>
      </c>
      <c r="D264" s="59">
        <v>5</v>
      </c>
      <c r="E264" s="77" t="s">
        <v>57</v>
      </c>
      <c r="F264" s="166"/>
      <c r="G264" s="51">
        <f t="shared" si="14"/>
        <v>0</v>
      </c>
      <c r="H264" s="55">
        <f t="shared" si="15"/>
        <v>0</v>
      </c>
      <c r="I264" s="144">
        <v>0.23</v>
      </c>
      <c r="J264" s="51">
        <f t="shared" ref="J264:J278" si="16">G264+G264*I264</f>
        <v>0</v>
      </c>
      <c r="K264" s="38">
        <f t="shared" ref="K264:K278" si="17">H264+H264*I264</f>
        <v>0</v>
      </c>
    </row>
    <row r="265" spans="1:11" x14ac:dyDescent="0.2">
      <c r="A265" s="32">
        <v>241</v>
      </c>
      <c r="B265" s="56" t="s">
        <v>67</v>
      </c>
      <c r="C265" s="58">
        <v>1</v>
      </c>
      <c r="D265" s="59">
        <v>0</v>
      </c>
      <c r="E265" s="77" t="s">
        <v>3</v>
      </c>
      <c r="F265" s="166"/>
      <c r="G265" s="51">
        <f t="shared" si="14"/>
        <v>0</v>
      </c>
      <c r="H265" s="55">
        <f t="shared" si="15"/>
        <v>0</v>
      </c>
      <c r="I265" s="144">
        <v>0.23</v>
      </c>
      <c r="J265" s="51">
        <f t="shared" si="16"/>
        <v>0</v>
      </c>
      <c r="K265" s="38">
        <f t="shared" si="17"/>
        <v>0</v>
      </c>
    </row>
    <row r="266" spans="1:11" x14ac:dyDescent="0.2">
      <c r="A266" s="32">
        <v>242</v>
      </c>
      <c r="B266" s="56" t="s">
        <v>331</v>
      </c>
      <c r="C266" s="58">
        <v>20</v>
      </c>
      <c r="D266" s="59">
        <v>20</v>
      </c>
      <c r="E266" s="77" t="s">
        <v>58</v>
      </c>
      <c r="F266" s="166"/>
      <c r="G266" s="51">
        <f t="shared" si="14"/>
        <v>0</v>
      </c>
      <c r="H266" s="55">
        <f t="shared" si="15"/>
        <v>0</v>
      </c>
      <c r="I266" s="144">
        <v>0.23</v>
      </c>
      <c r="J266" s="51">
        <f t="shared" si="16"/>
        <v>0</v>
      </c>
      <c r="K266" s="38">
        <f t="shared" si="17"/>
        <v>0</v>
      </c>
    </row>
    <row r="267" spans="1:11" ht="15" x14ac:dyDescent="0.2">
      <c r="A267" s="32">
        <v>243</v>
      </c>
      <c r="B267" s="56" t="s">
        <v>330</v>
      </c>
      <c r="C267" s="58">
        <v>8</v>
      </c>
      <c r="D267" s="59">
        <v>8</v>
      </c>
      <c r="E267" s="77" t="s">
        <v>58</v>
      </c>
      <c r="F267" s="166"/>
      <c r="G267" s="51">
        <f t="shared" si="14"/>
        <v>0</v>
      </c>
      <c r="H267" s="55">
        <f t="shared" si="15"/>
        <v>0</v>
      </c>
      <c r="I267" s="144">
        <v>0.23</v>
      </c>
      <c r="J267" s="51">
        <f t="shared" si="16"/>
        <v>0</v>
      </c>
      <c r="K267" s="38">
        <f t="shared" si="17"/>
        <v>0</v>
      </c>
    </row>
    <row r="268" spans="1:11" x14ac:dyDescent="0.2">
      <c r="A268" s="32">
        <v>244</v>
      </c>
      <c r="B268" s="56" t="s">
        <v>59</v>
      </c>
      <c r="C268" s="58">
        <v>8</v>
      </c>
      <c r="D268" s="59">
        <v>8</v>
      </c>
      <c r="E268" s="77" t="s">
        <v>60</v>
      </c>
      <c r="F268" s="166"/>
      <c r="G268" s="51">
        <f t="shared" si="14"/>
        <v>0</v>
      </c>
      <c r="H268" s="55">
        <f t="shared" si="15"/>
        <v>0</v>
      </c>
      <c r="I268" s="144">
        <v>0.23</v>
      </c>
      <c r="J268" s="51">
        <f t="shared" si="16"/>
        <v>0</v>
      </c>
      <c r="K268" s="38">
        <f t="shared" si="17"/>
        <v>0</v>
      </c>
    </row>
    <row r="269" spans="1:11" x14ac:dyDescent="0.2">
      <c r="A269" s="32">
        <v>245</v>
      </c>
      <c r="B269" s="56" t="s">
        <v>65</v>
      </c>
      <c r="C269" s="58">
        <v>10</v>
      </c>
      <c r="D269" s="59">
        <v>10</v>
      </c>
      <c r="E269" s="77" t="s">
        <v>186</v>
      </c>
      <c r="F269" s="166"/>
      <c r="G269" s="51">
        <f t="shared" si="14"/>
        <v>0</v>
      </c>
      <c r="H269" s="55">
        <f t="shared" si="15"/>
        <v>0</v>
      </c>
      <c r="I269" s="144">
        <v>0.23</v>
      </c>
      <c r="J269" s="51">
        <f t="shared" si="16"/>
        <v>0</v>
      </c>
      <c r="K269" s="38">
        <f t="shared" si="17"/>
        <v>0</v>
      </c>
    </row>
    <row r="270" spans="1:11" x14ac:dyDescent="0.2">
      <c r="A270" s="32">
        <v>246</v>
      </c>
      <c r="B270" s="56" t="s">
        <v>212</v>
      </c>
      <c r="C270" s="58">
        <v>0</v>
      </c>
      <c r="D270" s="59">
        <v>2</v>
      </c>
      <c r="E270" s="77" t="s">
        <v>3</v>
      </c>
      <c r="F270" s="166"/>
      <c r="G270" s="51">
        <f t="shared" si="14"/>
        <v>0</v>
      </c>
      <c r="H270" s="55">
        <f t="shared" si="15"/>
        <v>0</v>
      </c>
      <c r="I270" s="144">
        <v>0.23</v>
      </c>
      <c r="J270" s="51">
        <f t="shared" si="16"/>
        <v>0</v>
      </c>
      <c r="K270" s="38">
        <f t="shared" si="17"/>
        <v>0</v>
      </c>
    </row>
    <row r="271" spans="1:11" x14ac:dyDescent="0.2">
      <c r="A271" s="32">
        <v>247</v>
      </c>
      <c r="B271" s="56" t="s">
        <v>213</v>
      </c>
      <c r="C271" s="58">
        <v>0</v>
      </c>
      <c r="D271" s="59">
        <v>12</v>
      </c>
      <c r="E271" s="77" t="s">
        <v>3</v>
      </c>
      <c r="F271" s="166"/>
      <c r="G271" s="51">
        <f t="shared" si="14"/>
        <v>0</v>
      </c>
      <c r="H271" s="55">
        <f t="shared" si="15"/>
        <v>0</v>
      </c>
      <c r="I271" s="144">
        <v>0.23</v>
      </c>
      <c r="J271" s="51">
        <f t="shared" si="16"/>
        <v>0</v>
      </c>
      <c r="K271" s="38">
        <f t="shared" si="17"/>
        <v>0</v>
      </c>
    </row>
    <row r="272" spans="1:11" x14ac:dyDescent="0.2">
      <c r="A272" s="32">
        <v>248</v>
      </c>
      <c r="B272" s="56" t="s">
        <v>214</v>
      </c>
      <c r="C272" s="58">
        <v>0</v>
      </c>
      <c r="D272" s="59">
        <v>10</v>
      </c>
      <c r="E272" s="77" t="s">
        <v>3</v>
      </c>
      <c r="F272" s="166"/>
      <c r="G272" s="51">
        <f t="shared" si="14"/>
        <v>0</v>
      </c>
      <c r="H272" s="55">
        <f t="shared" si="15"/>
        <v>0</v>
      </c>
      <c r="I272" s="144">
        <v>0.23</v>
      </c>
      <c r="J272" s="51">
        <f t="shared" si="16"/>
        <v>0</v>
      </c>
      <c r="K272" s="38">
        <f t="shared" si="17"/>
        <v>0</v>
      </c>
    </row>
    <row r="273" spans="1:12" x14ac:dyDescent="0.2">
      <c r="A273" s="32">
        <v>249</v>
      </c>
      <c r="B273" s="56" t="s">
        <v>215</v>
      </c>
      <c r="C273" s="58">
        <v>0</v>
      </c>
      <c r="D273" s="59">
        <v>2</v>
      </c>
      <c r="E273" s="77" t="s">
        <v>5</v>
      </c>
      <c r="F273" s="166"/>
      <c r="G273" s="51">
        <f t="shared" si="14"/>
        <v>0</v>
      </c>
      <c r="H273" s="55">
        <f t="shared" si="15"/>
        <v>0</v>
      </c>
      <c r="I273" s="144">
        <v>0.23</v>
      </c>
      <c r="J273" s="51">
        <f t="shared" si="16"/>
        <v>0</v>
      </c>
      <c r="K273" s="38">
        <f t="shared" si="17"/>
        <v>0</v>
      </c>
    </row>
    <row r="274" spans="1:12" x14ac:dyDescent="0.2">
      <c r="A274" s="32">
        <v>250</v>
      </c>
      <c r="B274" s="56" t="s">
        <v>216</v>
      </c>
      <c r="C274" s="58">
        <v>0</v>
      </c>
      <c r="D274" s="59">
        <v>10</v>
      </c>
      <c r="E274" s="77" t="s">
        <v>158</v>
      </c>
      <c r="F274" s="166"/>
      <c r="G274" s="51">
        <f t="shared" si="14"/>
        <v>0</v>
      </c>
      <c r="H274" s="55">
        <f t="shared" si="15"/>
        <v>0</v>
      </c>
      <c r="I274" s="144">
        <v>0.23</v>
      </c>
      <c r="J274" s="51">
        <f t="shared" si="16"/>
        <v>0</v>
      </c>
      <c r="K274" s="38">
        <f t="shared" si="17"/>
        <v>0</v>
      </c>
    </row>
    <row r="275" spans="1:12" x14ac:dyDescent="0.2">
      <c r="A275" s="32">
        <v>251</v>
      </c>
      <c r="B275" s="57" t="s">
        <v>332</v>
      </c>
      <c r="C275" s="58">
        <v>5</v>
      </c>
      <c r="D275" s="59">
        <v>5</v>
      </c>
      <c r="E275" s="77" t="s">
        <v>282</v>
      </c>
      <c r="F275" s="166"/>
      <c r="G275" s="51">
        <f t="shared" si="14"/>
        <v>0</v>
      </c>
      <c r="H275" s="55">
        <f t="shared" si="15"/>
        <v>0</v>
      </c>
      <c r="I275" s="144">
        <v>0.23</v>
      </c>
      <c r="J275" s="51">
        <f t="shared" si="16"/>
        <v>0</v>
      </c>
      <c r="K275" s="38">
        <f t="shared" si="17"/>
        <v>0</v>
      </c>
    </row>
    <row r="276" spans="1:12" x14ac:dyDescent="0.2">
      <c r="A276" s="32">
        <v>252</v>
      </c>
      <c r="B276" s="57" t="s">
        <v>283</v>
      </c>
      <c r="C276" s="58">
        <v>15</v>
      </c>
      <c r="D276" s="59">
        <v>15</v>
      </c>
      <c r="E276" s="77" t="s">
        <v>61</v>
      </c>
      <c r="F276" s="166"/>
      <c r="G276" s="51">
        <f t="shared" si="14"/>
        <v>0</v>
      </c>
      <c r="H276" s="55">
        <f t="shared" si="15"/>
        <v>0</v>
      </c>
      <c r="I276" s="144">
        <v>0.23</v>
      </c>
      <c r="J276" s="51">
        <f t="shared" si="16"/>
        <v>0</v>
      </c>
      <c r="K276" s="38">
        <f t="shared" si="17"/>
        <v>0</v>
      </c>
    </row>
    <row r="277" spans="1:12" ht="13.5" thickBot="1" x14ac:dyDescent="0.25">
      <c r="A277" s="146">
        <v>253</v>
      </c>
      <c r="B277" s="147" t="s">
        <v>211</v>
      </c>
      <c r="C277" s="148">
        <v>0</v>
      </c>
      <c r="D277" s="149">
        <v>2</v>
      </c>
      <c r="E277" s="150" t="s">
        <v>3</v>
      </c>
      <c r="F277" s="167"/>
      <c r="G277" s="151">
        <f t="shared" si="14"/>
        <v>0</v>
      </c>
      <c r="H277" s="152">
        <f t="shared" si="15"/>
        <v>0</v>
      </c>
      <c r="I277" s="168">
        <v>0.23</v>
      </c>
      <c r="J277" s="151">
        <f t="shared" si="16"/>
        <v>0</v>
      </c>
      <c r="K277" s="153">
        <f t="shared" si="17"/>
        <v>0</v>
      </c>
    </row>
    <row r="278" spans="1:12" ht="13.5" customHeight="1" thickBot="1" x14ac:dyDescent="0.25">
      <c r="A278" s="154" t="s">
        <v>342</v>
      </c>
      <c r="B278" s="155"/>
      <c r="C278" s="155"/>
      <c r="D278" s="155"/>
      <c r="E278" s="155"/>
      <c r="F278" s="156"/>
      <c r="G278" s="157">
        <f>SUM(G7:G277)</f>
        <v>0</v>
      </c>
      <c r="H278" s="158">
        <f>SUM(H7:H277)</f>
        <v>0</v>
      </c>
      <c r="I278" s="159" t="s">
        <v>353</v>
      </c>
      <c r="J278" s="157">
        <f>SUM(J7:J277)</f>
        <v>0</v>
      </c>
      <c r="K278" s="160">
        <f>SUM(K7:K277)</f>
        <v>0</v>
      </c>
      <c r="L278" s="15"/>
    </row>
    <row r="279" spans="1:12" ht="27.75" customHeight="1" thickBot="1" x14ac:dyDescent="0.25">
      <c r="A279" s="161" t="s">
        <v>341</v>
      </c>
      <c r="B279" s="162"/>
      <c r="C279" s="162"/>
      <c r="D279" s="162"/>
      <c r="E279" s="162"/>
      <c r="F279" s="162"/>
      <c r="G279" s="162"/>
      <c r="H279" s="162"/>
      <c r="I279" s="163"/>
      <c r="J279" s="164">
        <f>SUM(J278:K278)</f>
        <v>0</v>
      </c>
      <c r="K279" s="165"/>
    </row>
    <row r="280" spans="1:12" ht="42" customHeight="1" x14ac:dyDescent="0.2">
      <c r="A280" s="22" t="s">
        <v>333</v>
      </c>
      <c r="B280" s="21"/>
      <c r="C280" s="21"/>
      <c r="D280" s="21"/>
      <c r="E280" s="21"/>
      <c r="F280" s="21"/>
      <c r="G280" s="21"/>
      <c r="H280" s="21"/>
      <c r="I280" s="21"/>
      <c r="J280" s="21"/>
      <c r="K280" s="21"/>
    </row>
    <row r="281" spans="1:12" ht="66.75" customHeight="1" x14ac:dyDescent="0.2">
      <c r="A281" s="20" t="s">
        <v>1</v>
      </c>
      <c r="B281" s="21"/>
      <c r="C281" s="21"/>
      <c r="D281" s="21"/>
      <c r="E281" s="21"/>
      <c r="F281" s="21"/>
      <c r="G281" s="21"/>
      <c r="H281" s="21"/>
      <c r="I281" s="21"/>
      <c r="J281" s="21"/>
      <c r="K281" s="21"/>
    </row>
    <row r="285" spans="1:12" x14ac:dyDescent="0.2">
      <c r="J285" s="170"/>
    </row>
    <row r="286" spans="1:12" x14ac:dyDescent="0.2">
      <c r="J286" s="170"/>
    </row>
  </sheetData>
  <mergeCells count="16">
    <mergeCell ref="J279:K279"/>
    <mergeCell ref="I4:I5"/>
    <mergeCell ref="A279:I279"/>
    <mergeCell ref="G4:H4"/>
    <mergeCell ref="J4:K4"/>
    <mergeCell ref="A4:A5"/>
    <mergeCell ref="B4:B5"/>
    <mergeCell ref="C4:D4"/>
    <mergeCell ref="E4:E5"/>
    <mergeCell ref="F4:F5"/>
    <mergeCell ref="A281:K281"/>
    <mergeCell ref="A280:K280"/>
    <mergeCell ref="A1:K1"/>
    <mergeCell ref="A2:K2"/>
    <mergeCell ref="A3:K3"/>
    <mergeCell ref="A278:F278"/>
  </mergeCells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topLeftCell="A36" zoomScale="80" zoomScaleNormal="80" workbookViewId="0">
      <selection activeCell="G56" sqref="G56"/>
    </sheetView>
  </sheetViews>
  <sheetFormatPr defaultColWidth="7.5703125" defaultRowHeight="12.75" x14ac:dyDescent="0.2"/>
  <cols>
    <col min="1" max="1" width="7.5703125" style="1"/>
    <col min="2" max="2" width="66" style="3" customWidth="1"/>
    <col min="3" max="3" width="7.7109375" style="3" customWidth="1"/>
    <col min="4" max="4" width="6.140625" style="3" customWidth="1"/>
    <col min="5" max="5" width="10.42578125" style="1" customWidth="1"/>
    <col min="6" max="6" width="29.28515625" style="1" customWidth="1"/>
    <col min="7" max="7" width="20" style="1" customWidth="1"/>
    <col min="8" max="10" width="19" style="1" customWidth="1"/>
    <col min="11" max="12" width="17.42578125" style="1" customWidth="1"/>
    <col min="13" max="16384" width="7.5703125" style="1"/>
  </cols>
  <sheetData>
    <row r="1" spans="1:12" ht="155.25" customHeight="1" x14ac:dyDescent="0.2">
      <c r="A1" s="20" t="s">
        <v>351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77.25" customHeight="1" thickBot="1" x14ac:dyDescent="0.25">
      <c r="A2" s="23" t="s">
        <v>321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3.5" thickBot="1" x14ac:dyDescent="0.25">
      <c r="A3" s="26" t="s">
        <v>76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54" customHeight="1" x14ac:dyDescent="0.2">
      <c r="A4" s="93" t="s">
        <v>0</v>
      </c>
      <c r="B4" s="96" t="s">
        <v>77</v>
      </c>
      <c r="C4" s="49" t="s">
        <v>335</v>
      </c>
      <c r="D4" s="50"/>
      <c r="E4" s="105" t="s">
        <v>2</v>
      </c>
      <c r="F4" s="107" t="s">
        <v>345</v>
      </c>
      <c r="G4" s="108" t="s">
        <v>79</v>
      </c>
      <c r="H4" s="49" t="s">
        <v>344</v>
      </c>
      <c r="I4" s="54"/>
      <c r="J4" s="139" t="s">
        <v>354</v>
      </c>
      <c r="K4" s="49" t="s">
        <v>357</v>
      </c>
      <c r="L4" s="50"/>
    </row>
    <row r="5" spans="1:12" ht="114" customHeight="1" thickBot="1" x14ac:dyDescent="0.25">
      <c r="A5" s="116"/>
      <c r="B5" s="117"/>
      <c r="C5" s="118" t="s">
        <v>336</v>
      </c>
      <c r="D5" s="119" t="s">
        <v>337</v>
      </c>
      <c r="E5" s="120"/>
      <c r="F5" s="121"/>
      <c r="G5" s="122"/>
      <c r="H5" s="70" t="s">
        <v>336</v>
      </c>
      <c r="I5" s="72" t="s">
        <v>337</v>
      </c>
      <c r="J5" s="140"/>
      <c r="K5" s="70" t="s">
        <v>336</v>
      </c>
      <c r="L5" s="71" t="s">
        <v>337</v>
      </c>
    </row>
    <row r="6" spans="1:12" ht="15" x14ac:dyDescent="0.25">
      <c r="A6" s="124">
        <v>1</v>
      </c>
      <c r="B6" s="125" t="s">
        <v>81</v>
      </c>
      <c r="C6" s="126">
        <v>1</v>
      </c>
      <c r="D6" s="127">
        <v>0</v>
      </c>
      <c r="E6" s="128" t="s">
        <v>3</v>
      </c>
      <c r="F6" s="173"/>
      <c r="G6" s="174"/>
      <c r="H6" s="129">
        <f>C6*G6</f>
        <v>0</v>
      </c>
      <c r="I6" s="130">
        <f>D6*G6</f>
        <v>0</v>
      </c>
      <c r="J6" s="176">
        <v>0.23</v>
      </c>
      <c r="K6" s="131">
        <f>H6+H6*J6</f>
        <v>0</v>
      </c>
      <c r="L6" s="132">
        <f>I6+I6*J6</f>
        <v>0</v>
      </c>
    </row>
    <row r="7" spans="1:12" ht="15" x14ac:dyDescent="0.25">
      <c r="A7" s="94">
        <v>2</v>
      </c>
      <c r="B7" s="97" t="s">
        <v>82</v>
      </c>
      <c r="C7" s="91">
        <v>2</v>
      </c>
      <c r="D7" s="102">
        <v>0</v>
      </c>
      <c r="E7" s="106" t="s">
        <v>3</v>
      </c>
      <c r="F7" s="175"/>
      <c r="G7" s="166"/>
      <c r="H7" s="112">
        <f t="shared" ref="H7:H36" si="0">C7*G7</f>
        <v>0</v>
      </c>
      <c r="I7" s="113">
        <f t="shared" ref="I7:I36" si="1">D7*G7</f>
        <v>0</v>
      </c>
      <c r="J7" s="177">
        <v>0.23</v>
      </c>
      <c r="K7" s="110">
        <f t="shared" ref="K7:K36" si="2">H7+H7*J7</f>
        <v>0</v>
      </c>
      <c r="L7" s="90">
        <f t="shared" ref="L7:L36" si="3">I7+I7*J7</f>
        <v>0</v>
      </c>
    </row>
    <row r="8" spans="1:12" ht="60" x14ac:dyDescent="0.25">
      <c r="A8" s="94">
        <v>3</v>
      </c>
      <c r="B8" s="98" t="s">
        <v>83</v>
      </c>
      <c r="C8" s="91">
        <v>1</v>
      </c>
      <c r="D8" s="102">
        <v>0</v>
      </c>
      <c r="E8" s="106" t="s">
        <v>3</v>
      </c>
      <c r="F8" s="175"/>
      <c r="G8" s="166"/>
      <c r="H8" s="112">
        <f t="shared" si="0"/>
        <v>0</v>
      </c>
      <c r="I8" s="113">
        <f t="shared" si="1"/>
        <v>0</v>
      </c>
      <c r="J8" s="177">
        <v>0.23</v>
      </c>
      <c r="K8" s="110">
        <f t="shared" si="2"/>
        <v>0</v>
      </c>
      <c r="L8" s="90">
        <f t="shared" si="3"/>
        <v>0</v>
      </c>
    </row>
    <row r="9" spans="1:12" ht="30" x14ac:dyDescent="0.25">
      <c r="A9" s="94">
        <v>4</v>
      </c>
      <c r="B9" s="98" t="s">
        <v>84</v>
      </c>
      <c r="C9" s="91">
        <v>1</v>
      </c>
      <c r="D9" s="102">
        <v>0</v>
      </c>
      <c r="E9" s="106" t="s">
        <v>3</v>
      </c>
      <c r="F9" s="175"/>
      <c r="G9" s="166"/>
      <c r="H9" s="112">
        <f t="shared" si="0"/>
        <v>0</v>
      </c>
      <c r="I9" s="113">
        <f t="shared" si="1"/>
        <v>0</v>
      </c>
      <c r="J9" s="177">
        <v>0.23</v>
      </c>
      <c r="K9" s="110">
        <f t="shared" si="2"/>
        <v>0</v>
      </c>
      <c r="L9" s="90">
        <f t="shared" si="3"/>
        <v>0</v>
      </c>
    </row>
    <row r="10" spans="1:12" ht="15" x14ac:dyDescent="0.25">
      <c r="A10" s="94">
        <v>5</v>
      </c>
      <c r="B10" s="97" t="s">
        <v>85</v>
      </c>
      <c r="C10" s="91">
        <v>4</v>
      </c>
      <c r="D10" s="102">
        <v>0</v>
      </c>
      <c r="E10" s="106" t="s">
        <v>3</v>
      </c>
      <c r="F10" s="175"/>
      <c r="G10" s="166"/>
      <c r="H10" s="112">
        <f t="shared" si="0"/>
        <v>0</v>
      </c>
      <c r="I10" s="113">
        <f t="shared" si="1"/>
        <v>0</v>
      </c>
      <c r="J10" s="177">
        <v>0.23</v>
      </c>
      <c r="K10" s="110">
        <f t="shared" si="2"/>
        <v>0</v>
      </c>
      <c r="L10" s="90">
        <f t="shared" si="3"/>
        <v>0</v>
      </c>
    </row>
    <row r="11" spans="1:12" ht="15" x14ac:dyDescent="0.25">
      <c r="A11" s="94">
        <v>6</v>
      </c>
      <c r="B11" s="97" t="s">
        <v>86</v>
      </c>
      <c r="C11" s="91">
        <v>4</v>
      </c>
      <c r="D11" s="102">
        <v>0</v>
      </c>
      <c r="E11" s="106" t="s">
        <v>3</v>
      </c>
      <c r="F11" s="175"/>
      <c r="G11" s="166"/>
      <c r="H11" s="112">
        <f t="shared" si="0"/>
        <v>0</v>
      </c>
      <c r="I11" s="113">
        <f t="shared" si="1"/>
        <v>0</v>
      </c>
      <c r="J11" s="177">
        <v>0.23</v>
      </c>
      <c r="K11" s="110">
        <f t="shared" si="2"/>
        <v>0</v>
      </c>
      <c r="L11" s="90">
        <f t="shared" si="3"/>
        <v>0</v>
      </c>
    </row>
    <row r="12" spans="1:12" ht="30" x14ac:dyDescent="0.25">
      <c r="A12" s="94">
        <v>7</v>
      </c>
      <c r="B12" s="97" t="s">
        <v>87</v>
      </c>
      <c r="C12" s="91">
        <v>1</v>
      </c>
      <c r="D12" s="102">
        <v>0</v>
      </c>
      <c r="E12" s="106" t="s">
        <v>3</v>
      </c>
      <c r="F12" s="175"/>
      <c r="G12" s="166"/>
      <c r="H12" s="112">
        <f t="shared" si="0"/>
        <v>0</v>
      </c>
      <c r="I12" s="113">
        <f t="shared" si="1"/>
        <v>0</v>
      </c>
      <c r="J12" s="177">
        <v>0.23</v>
      </c>
      <c r="K12" s="110">
        <f t="shared" si="2"/>
        <v>0</v>
      </c>
      <c r="L12" s="90">
        <f t="shared" si="3"/>
        <v>0</v>
      </c>
    </row>
    <row r="13" spans="1:12" ht="30" x14ac:dyDescent="0.25">
      <c r="A13" s="94">
        <v>8</v>
      </c>
      <c r="B13" s="97" t="s">
        <v>88</v>
      </c>
      <c r="C13" s="91">
        <v>2</v>
      </c>
      <c r="D13" s="102">
        <v>0</v>
      </c>
      <c r="E13" s="106" t="s">
        <v>3</v>
      </c>
      <c r="F13" s="175"/>
      <c r="G13" s="166"/>
      <c r="H13" s="112">
        <f t="shared" si="0"/>
        <v>0</v>
      </c>
      <c r="I13" s="113">
        <f t="shared" si="1"/>
        <v>0</v>
      </c>
      <c r="J13" s="177">
        <v>0.23</v>
      </c>
      <c r="K13" s="110">
        <f t="shared" si="2"/>
        <v>0</v>
      </c>
      <c r="L13" s="90">
        <f t="shared" si="3"/>
        <v>0</v>
      </c>
    </row>
    <row r="14" spans="1:12" ht="30" x14ac:dyDescent="0.25">
      <c r="A14" s="94">
        <v>9</v>
      </c>
      <c r="B14" s="97" t="s">
        <v>89</v>
      </c>
      <c r="C14" s="91">
        <v>1</v>
      </c>
      <c r="D14" s="102">
        <v>0</v>
      </c>
      <c r="E14" s="106" t="s">
        <v>3</v>
      </c>
      <c r="F14" s="175"/>
      <c r="G14" s="166"/>
      <c r="H14" s="112">
        <f t="shared" si="0"/>
        <v>0</v>
      </c>
      <c r="I14" s="113">
        <f t="shared" si="1"/>
        <v>0</v>
      </c>
      <c r="J14" s="177">
        <v>0.23</v>
      </c>
      <c r="K14" s="110">
        <f t="shared" si="2"/>
        <v>0</v>
      </c>
      <c r="L14" s="90">
        <f t="shared" si="3"/>
        <v>0</v>
      </c>
    </row>
    <row r="15" spans="1:12" ht="30" x14ac:dyDescent="0.25">
      <c r="A15" s="94">
        <v>10</v>
      </c>
      <c r="B15" s="97" t="s">
        <v>90</v>
      </c>
      <c r="C15" s="91">
        <v>2</v>
      </c>
      <c r="D15" s="102">
        <v>0</v>
      </c>
      <c r="E15" s="106" t="s">
        <v>3</v>
      </c>
      <c r="F15" s="175"/>
      <c r="G15" s="166"/>
      <c r="H15" s="112">
        <f t="shared" si="0"/>
        <v>0</v>
      </c>
      <c r="I15" s="113">
        <f t="shared" si="1"/>
        <v>0</v>
      </c>
      <c r="J15" s="177">
        <v>0.23</v>
      </c>
      <c r="K15" s="110">
        <f t="shared" si="2"/>
        <v>0</v>
      </c>
      <c r="L15" s="90">
        <f t="shared" si="3"/>
        <v>0</v>
      </c>
    </row>
    <row r="16" spans="1:12" ht="15" x14ac:dyDescent="0.25">
      <c r="A16" s="94">
        <v>11</v>
      </c>
      <c r="B16" s="97" t="s">
        <v>91</v>
      </c>
      <c r="C16" s="91">
        <v>2</v>
      </c>
      <c r="D16" s="102">
        <v>0</v>
      </c>
      <c r="E16" s="106" t="s">
        <v>3</v>
      </c>
      <c r="F16" s="175"/>
      <c r="G16" s="166"/>
      <c r="H16" s="112">
        <f t="shared" si="0"/>
        <v>0</v>
      </c>
      <c r="I16" s="113">
        <f t="shared" si="1"/>
        <v>0</v>
      </c>
      <c r="J16" s="177">
        <v>0.23</v>
      </c>
      <c r="K16" s="110">
        <f t="shared" si="2"/>
        <v>0</v>
      </c>
      <c r="L16" s="90">
        <f t="shared" si="3"/>
        <v>0</v>
      </c>
    </row>
    <row r="17" spans="1:12" ht="30" x14ac:dyDescent="0.25">
      <c r="A17" s="94">
        <v>12</v>
      </c>
      <c r="B17" s="97" t="s">
        <v>92</v>
      </c>
      <c r="C17" s="91">
        <v>2</v>
      </c>
      <c r="D17" s="102">
        <v>0</v>
      </c>
      <c r="E17" s="106" t="s">
        <v>3</v>
      </c>
      <c r="F17" s="175"/>
      <c r="G17" s="166"/>
      <c r="H17" s="112">
        <f t="shared" si="0"/>
        <v>0</v>
      </c>
      <c r="I17" s="113">
        <f t="shared" si="1"/>
        <v>0</v>
      </c>
      <c r="J17" s="177">
        <v>0.23</v>
      </c>
      <c r="K17" s="110">
        <f t="shared" si="2"/>
        <v>0</v>
      </c>
      <c r="L17" s="90">
        <f t="shared" si="3"/>
        <v>0</v>
      </c>
    </row>
    <row r="18" spans="1:12" ht="30" x14ac:dyDescent="0.25">
      <c r="A18" s="94">
        <v>13</v>
      </c>
      <c r="B18" s="97" t="s">
        <v>93</v>
      </c>
      <c r="C18" s="91">
        <v>2</v>
      </c>
      <c r="D18" s="102">
        <v>0</v>
      </c>
      <c r="E18" s="106" t="s">
        <v>3</v>
      </c>
      <c r="F18" s="175"/>
      <c r="G18" s="166"/>
      <c r="H18" s="112">
        <f t="shared" si="0"/>
        <v>0</v>
      </c>
      <c r="I18" s="113">
        <f t="shared" si="1"/>
        <v>0</v>
      </c>
      <c r="J18" s="177">
        <v>0.23</v>
      </c>
      <c r="K18" s="110">
        <f t="shared" si="2"/>
        <v>0</v>
      </c>
      <c r="L18" s="90">
        <f t="shared" si="3"/>
        <v>0</v>
      </c>
    </row>
    <row r="19" spans="1:12" ht="180" x14ac:dyDescent="0.25">
      <c r="A19" s="94">
        <v>14</v>
      </c>
      <c r="B19" s="97" t="s">
        <v>94</v>
      </c>
      <c r="C19" s="91">
        <v>4</v>
      </c>
      <c r="D19" s="102">
        <v>0</v>
      </c>
      <c r="E19" s="106" t="s">
        <v>3</v>
      </c>
      <c r="F19" s="175"/>
      <c r="G19" s="166"/>
      <c r="H19" s="112">
        <f t="shared" si="0"/>
        <v>0</v>
      </c>
      <c r="I19" s="113">
        <f t="shared" si="1"/>
        <v>0</v>
      </c>
      <c r="J19" s="177">
        <v>0.23</v>
      </c>
      <c r="K19" s="110">
        <f t="shared" si="2"/>
        <v>0</v>
      </c>
      <c r="L19" s="90">
        <f t="shared" si="3"/>
        <v>0</v>
      </c>
    </row>
    <row r="20" spans="1:12" ht="90" x14ac:dyDescent="0.25">
      <c r="A20" s="94">
        <v>15</v>
      </c>
      <c r="B20" s="97" t="s">
        <v>95</v>
      </c>
      <c r="C20" s="91">
        <v>4</v>
      </c>
      <c r="D20" s="102">
        <v>0</v>
      </c>
      <c r="E20" s="106" t="s">
        <v>3</v>
      </c>
      <c r="F20" s="175"/>
      <c r="G20" s="166"/>
      <c r="H20" s="112">
        <f t="shared" si="0"/>
        <v>0</v>
      </c>
      <c r="I20" s="113">
        <f t="shared" si="1"/>
        <v>0</v>
      </c>
      <c r="J20" s="177">
        <v>0.23</v>
      </c>
      <c r="K20" s="110">
        <f t="shared" si="2"/>
        <v>0</v>
      </c>
      <c r="L20" s="90">
        <f t="shared" si="3"/>
        <v>0</v>
      </c>
    </row>
    <row r="21" spans="1:12" ht="45" x14ac:dyDescent="0.25">
      <c r="A21" s="94">
        <v>16</v>
      </c>
      <c r="B21" s="98" t="s">
        <v>96</v>
      </c>
      <c r="C21" s="91">
        <v>4</v>
      </c>
      <c r="D21" s="102">
        <v>0</v>
      </c>
      <c r="E21" s="106" t="s">
        <v>3</v>
      </c>
      <c r="F21" s="175"/>
      <c r="G21" s="166"/>
      <c r="H21" s="112">
        <f t="shared" si="0"/>
        <v>0</v>
      </c>
      <c r="I21" s="113">
        <f t="shared" si="1"/>
        <v>0</v>
      </c>
      <c r="J21" s="177">
        <v>0.23</v>
      </c>
      <c r="K21" s="110">
        <f t="shared" si="2"/>
        <v>0</v>
      </c>
      <c r="L21" s="90">
        <f t="shared" si="3"/>
        <v>0</v>
      </c>
    </row>
    <row r="22" spans="1:12" ht="30" x14ac:dyDescent="0.25">
      <c r="A22" s="94">
        <v>17</v>
      </c>
      <c r="B22" s="98" t="s">
        <v>97</v>
      </c>
      <c r="C22" s="91">
        <v>4</v>
      </c>
      <c r="D22" s="102">
        <v>0</v>
      </c>
      <c r="E22" s="106" t="s">
        <v>3</v>
      </c>
      <c r="F22" s="175"/>
      <c r="G22" s="166"/>
      <c r="H22" s="112">
        <f t="shared" si="0"/>
        <v>0</v>
      </c>
      <c r="I22" s="113">
        <f t="shared" si="1"/>
        <v>0</v>
      </c>
      <c r="J22" s="177">
        <v>0.23</v>
      </c>
      <c r="K22" s="110">
        <f t="shared" si="2"/>
        <v>0</v>
      </c>
      <c r="L22" s="90">
        <f t="shared" si="3"/>
        <v>0</v>
      </c>
    </row>
    <row r="23" spans="1:12" ht="30" x14ac:dyDescent="0.25">
      <c r="A23" s="94">
        <v>18</v>
      </c>
      <c r="B23" s="98" t="s">
        <v>98</v>
      </c>
      <c r="C23" s="91">
        <v>4</v>
      </c>
      <c r="D23" s="102">
        <v>0</v>
      </c>
      <c r="E23" s="106" t="s">
        <v>3</v>
      </c>
      <c r="F23" s="175"/>
      <c r="G23" s="166"/>
      <c r="H23" s="112">
        <f t="shared" si="0"/>
        <v>0</v>
      </c>
      <c r="I23" s="113">
        <f t="shared" si="1"/>
        <v>0</v>
      </c>
      <c r="J23" s="177">
        <v>0.23</v>
      </c>
      <c r="K23" s="110">
        <f t="shared" si="2"/>
        <v>0</v>
      </c>
      <c r="L23" s="90">
        <f t="shared" si="3"/>
        <v>0</v>
      </c>
    </row>
    <row r="24" spans="1:12" ht="25.5" x14ac:dyDescent="0.2">
      <c r="A24" s="94">
        <v>19</v>
      </c>
      <c r="B24" s="99" t="s">
        <v>115</v>
      </c>
      <c r="C24" s="91">
        <v>0</v>
      </c>
      <c r="D24" s="102">
        <v>10</v>
      </c>
      <c r="E24" s="106" t="s">
        <v>3</v>
      </c>
      <c r="F24" s="175"/>
      <c r="G24" s="166"/>
      <c r="H24" s="112">
        <f t="shared" si="0"/>
        <v>0</v>
      </c>
      <c r="I24" s="113">
        <f t="shared" si="1"/>
        <v>0</v>
      </c>
      <c r="J24" s="177">
        <v>0.23</v>
      </c>
      <c r="K24" s="110">
        <f t="shared" si="2"/>
        <v>0</v>
      </c>
      <c r="L24" s="90">
        <f t="shared" si="3"/>
        <v>0</v>
      </c>
    </row>
    <row r="25" spans="1:12" ht="25.5" x14ac:dyDescent="0.2">
      <c r="A25" s="94">
        <v>20</v>
      </c>
      <c r="B25" s="99" t="s">
        <v>114</v>
      </c>
      <c r="C25" s="91">
        <v>0</v>
      </c>
      <c r="D25" s="102">
        <v>10</v>
      </c>
      <c r="E25" s="106" t="s">
        <v>3</v>
      </c>
      <c r="F25" s="175"/>
      <c r="G25" s="166"/>
      <c r="H25" s="112">
        <f t="shared" si="0"/>
        <v>0</v>
      </c>
      <c r="I25" s="113">
        <f t="shared" si="1"/>
        <v>0</v>
      </c>
      <c r="J25" s="177">
        <v>0.23</v>
      </c>
      <c r="K25" s="110">
        <f t="shared" si="2"/>
        <v>0</v>
      </c>
      <c r="L25" s="90">
        <f t="shared" si="3"/>
        <v>0</v>
      </c>
    </row>
    <row r="26" spans="1:12" ht="25.5" x14ac:dyDescent="0.2">
      <c r="A26" s="94">
        <v>21</v>
      </c>
      <c r="B26" s="100" t="s">
        <v>116</v>
      </c>
      <c r="C26" s="91">
        <v>0</v>
      </c>
      <c r="D26" s="102">
        <v>10</v>
      </c>
      <c r="E26" s="106" t="s">
        <v>3</v>
      </c>
      <c r="F26" s="175"/>
      <c r="G26" s="166"/>
      <c r="H26" s="112">
        <f t="shared" si="0"/>
        <v>0</v>
      </c>
      <c r="I26" s="113">
        <f t="shared" si="1"/>
        <v>0</v>
      </c>
      <c r="J26" s="177">
        <v>0.23</v>
      </c>
      <c r="K26" s="110">
        <f t="shared" si="2"/>
        <v>0</v>
      </c>
      <c r="L26" s="90">
        <f t="shared" si="3"/>
        <v>0</v>
      </c>
    </row>
    <row r="27" spans="1:12" ht="25.5" x14ac:dyDescent="0.2">
      <c r="A27" s="94">
        <v>22</v>
      </c>
      <c r="B27" s="100" t="s">
        <v>105</v>
      </c>
      <c r="C27" s="91">
        <v>0</v>
      </c>
      <c r="D27" s="102">
        <v>1</v>
      </c>
      <c r="E27" s="106" t="s">
        <v>3</v>
      </c>
      <c r="F27" s="175"/>
      <c r="G27" s="166"/>
      <c r="H27" s="112">
        <f t="shared" si="0"/>
        <v>0</v>
      </c>
      <c r="I27" s="113">
        <f t="shared" si="1"/>
        <v>0</v>
      </c>
      <c r="J27" s="177">
        <v>0.23</v>
      </c>
      <c r="K27" s="110">
        <f t="shared" si="2"/>
        <v>0</v>
      </c>
      <c r="L27" s="90">
        <f t="shared" si="3"/>
        <v>0</v>
      </c>
    </row>
    <row r="28" spans="1:12" ht="76.5" x14ac:dyDescent="0.2">
      <c r="A28" s="94">
        <v>23</v>
      </c>
      <c r="B28" s="100" t="s">
        <v>106</v>
      </c>
      <c r="C28" s="91">
        <v>0</v>
      </c>
      <c r="D28" s="102">
        <v>10</v>
      </c>
      <c r="E28" s="106" t="s">
        <v>3</v>
      </c>
      <c r="F28" s="175"/>
      <c r="G28" s="166"/>
      <c r="H28" s="112">
        <f t="shared" si="0"/>
        <v>0</v>
      </c>
      <c r="I28" s="113">
        <f t="shared" si="1"/>
        <v>0</v>
      </c>
      <c r="J28" s="177">
        <v>0.23</v>
      </c>
      <c r="K28" s="110">
        <f t="shared" si="2"/>
        <v>0</v>
      </c>
      <c r="L28" s="90">
        <f t="shared" si="3"/>
        <v>0</v>
      </c>
    </row>
    <row r="29" spans="1:12" x14ac:dyDescent="0.2">
      <c r="A29" s="94">
        <v>24</v>
      </c>
      <c r="B29" s="100" t="s">
        <v>107</v>
      </c>
      <c r="C29" s="91">
        <v>0</v>
      </c>
      <c r="D29" s="102">
        <v>10</v>
      </c>
      <c r="E29" s="106" t="s">
        <v>3</v>
      </c>
      <c r="F29" s="175"/>
      <c r="G29" s="166"/>
      <c r="H29" s="112">
        <f t="shared" si="0"/>
        <v>0</v>
      </c>
      <c r="I29" s="113">
        <f t="shared" si="1"/>
        <v>0</v>
      </c>
      <c r="J29" s="177">
        <v>0.23</v>
      </c>
      <c r="K29" s="110">
        <f t="shared" si="2"/>
        <v>0</v>
      </c>
      <c r="L29" s="90">
        <f t="shared" si="3"/>
        <v>0</v>
      </c>
    </row>
    <row r="30" spans="1:12" ht="25.5" x14ac:dyDescent="0.2">
      <c r="A30" s="94">
        <v>25</v>
      </c>
      <c r="B30" s="99" t="s">
        <v>108</v>
      </c>
      <c r="C30" s="91">
        <v>0</v>
      </c>
      <c r="D30" s="102">
        <v>10</v>
      </c>
      <c r="E30" s="106" t="s">
        <v>3</v>
      </c>
      <c r="F30" s="175"/>
      <c r="G30" s="166"/>
      <c r="H30" s="112">
        <f t="shared" si="0"/>
        <v>0</v>
      </c>
      <c r="I30" s="113">
        <f t="shared" si="1"/>
        <v>0</v>
      </c>
      <c r="J30" s="177">
        <v>0.23</v>
      </c>
      <c r="K30" s="110">
        <f t="shared" si="2"/>
        <v>0</v>
      </c>
      <c r="L30" s="90">
        <f t="shared" si="3"/>
        <v>0</v>
      </c>
    </row>
    <row r="31" spans="1:12" x14ac:dyDescent="0.2">
      <c r="A31" s="94">
        <v>26</v>
      </c>
      <c r="B31" s="100" t="s">
        <v>109</v>
      </c>
      <c r="C31" s="91">
        <v>0</v>
      </c>
      <c r="D31" s="102">
        <v>1</v>
      </c>
      <c r="E31" s="106" t="s">
        <v>3</v>
      </c>
      <c r="F31" s="175"/>
      <c r="G31" s="166"/>
      <c r="H31" s="112">
        <f t="shared" si="0"/>
        <v>0</v>
      </c>
      <c r="I31" s="113">
        <f t="shared" si="1"/>
        <v>0</v>
      </c>
      <c r="J31" s="177">
        <v>0.23</v>
      </c>
      <c r="K31" s="110">
        <f t="shared" si="2"/>
        <v>0</v>
      </c>
      <c r="L31" s="90">
        <f t="shared" si="3"/>
        <v>0</v>
      </c>
    </row>
    <row r="32" spans="1:12" ht="62.25" customHeight="1" x14ac:dyDescent="0.2">
      <c r="A32" s="94">
        <v>27</v>
      </c>
      <c r="B32" s="99" t="s">
        <v>110</v>
      </c>
      <c r="C32" s="91">
        <v>0</v>
      </c>
      <c r="D32" s="102">
        <v>10</v>
      </c>
      <c r="E32" s="106" t="s">
        <v>3</v>
      </c>
      <c r="F32" s="175"/>
      <c r="G32" s="166"/>
      <c r="H32" s="112">
        <f t="shared" si="0"/>
        <v>0</v>
      </c>
      <c r="I32" s="113">
        <f t="shared" si="1"/>
        <v>0</v>
      </c>
      <c r="J32" s="177">
        <v>0.23</v>
      </c>
      <c r="K32" s="110">
        <f t="shared" si="2"/>
        <v>0</v>
      </c>
      <c r="L32" s="90">
        <f t="shared" si="3"/>
        <v>0</v>
      </c>
    </row>
    <row r="33" spans="1:12" ht="65.25" customHeight="1" x14ac:dyDescent="0.2">
      <c r="A33" s="94">
        <v>28</v>
      </c>
      <c r="B33" s="99" t="s">
        <v>111</v>
      </c>
      <c r="C33" s="91">
        <v>0</v>
      </c>
      <c r="D33" s="102">
        <v>5</v>
      </c>
      <c r="E33" s="106" t="s">
        <v>3</v>
      </c>
      <c r="F33" s="175"/>
      <c r="G33" s="166"/>
      <c r="H33" s="112">
        <f t="shared" si="0"/>
        <v>0</v>
      </c>
      <c r="I33" s="113">
        <f t="shared" si="1"/>
        <v>0</v>
      </c>
      <c r="J33" s="177">
        <v>0.23</v>
      </c>
      <c r="K33" s="110">
        <f t="shared" si="2"/>
        <v>0</v>
      </c>
      <c r="L33" s="90">
        <f t="shared" si="3"/>
        <v>0</v>
      </c>
    </row>
    <row r="34" spans="1:12" ht="43.5" customHeight="1" x14ac:dyDescent="0.2">
      <c r="A34" s="94">
        <v>29</v>
      </c>
      <c r="B34" s="99" t="s">
        <v>112</v>
      </c>
      <c r="C34" s="91">
        <v>0</v>
      </c>
      <c r="D34" s="102">
        <v>1</v>
      </c>
      <c r="E34" s="106" t="s">
        <v>3</v>
      </c>
      <c r="F34" s="175"/>
      <c r="G34" s="166"/>
      <c r="H34" s="112">
        <f t="shared" si="0"/>
        <v>0</v>
      </c>
      <c r="I34" s="113">
        <f t="shared" si="1"/>
        <v>0</v>
      </c>
      <c r="J34" s="177">
        <v>0.23</v>
      </c>
      <c r="K34" s="110">
        <f t="shared" si="2"/>
        <v>0</v>
      </c>
      <c r="L34" s="90">
        <f t="shared" si="3"/>
        <v>0</v>
      </c>
    </row>
    <row r="35" spans="1:12" ht="338.25" customHeight="1" x14ac:dyDescent="0.2">
      <c r="A35" s="94">
        <v>30</v>
      </c>
      <c r="B35" s="99" t="s">
        <v>117</v>
      </c>
      <c r="C35" s="91">
        <v>0</v>
      </c>
      <c r="D35" s="102">
        <v>5</v>
      </c>
      <c r="E35" s="106" t="s">
        <v>3</v>
      </c>
      <c r="F35" s="175"/>
      <c r="G35" s="166"/>
      <c r="H35" s="112">
        <f t="shared" si="0"/>
        <v>0</v>
      </c>
      <c r="I35" s="113">
        <f t="shared" si="1"/>
        <v>0</v>
      </c>
      <c r="J35" s="177">
        <v>0.23</v>
      </c>
      <c r="K35" s="110">
        <f t="shared" si="2"/>
        <v>0</v>
      </c>
      <c r="L35" s="90">
        <f t="shared" si="3"/>
        <v>0</v>
      </c>
    </row>
    <row r="36" spans="1:12" ht="123" customHeight="1" thickBot="1" x14ac:dyDescent="0.25">
      <c r="A36" s="133">
        <v>31</v>
      </c>
      <c r="B36" s="101" t="s">
        <v>113</v>
      </c>
      <c r="C36" s="103">
        <v>0</v>
      </c>
      <c r="D36" s="104">
        <v>10</v>
      </c>
      <c r="E36" s="134" t="s">
        <v>3</v>
      </c>
      <c r="F36" s="172"/>
      <c r="G36" s="185"/>
      <c r="H36" s="114">
        <f t="shared" si="0"/>
        <v>0</v>
      </c>
      <c r="I36" s="115">
        <f t="shared" si="1"/>
        <v>0</v>
      </c>
      <c r="J36" s="145">
        <v>0.23</v>
      </c>
      <c r="K36" s="52">
        <f t="shared" si="2"/>
        <v>0</v>
      </c>
      <c r="L36" s="53">
        <f t="shared" si="3"/>
        <v>0</v>
      </c>
    </row>
    <row r="37" spans="1:12" ht="13.5" customHeight="1" x14ac:dyDescent="0.2">
      <c r="A37" s="123" t="s">
        <v>342</v>
      </c>
      <c r="B37" s="95"/>
      <c r="C37" s="95"/>
      <c r="D37" s="95"/>
      <c r="E37" s="95"/>
      <c r="F37" s="95"/>
      <c r="G37" s="95"/>
      <c r="H37" s="73">
        <f>SUM(H6:H36)</f>
        <v>0</v>
      </c>
      <c r="I37" s="109">
        <f>SUM(I6:I36)</f>
        <v>0</v>
      </c>
      <c r="J37" s="171" t="s">
        <v>353</v>
      </c>
      <c r="K37" s="110">
        <f>SUM(K6:K36)</f>
        <v>0</v>
      </c>
      <c r="L37" s="90">
        <f>SUM(L6:L36)</f>
        <v>0</v>
      </c>
    </row>
    <row r="38" spans="1:12" ht="38.25" customHeight="1" thickBot="1" x14ac:dyDescent="0.25">
      <c r="A38" s="182" t="s">
        <v>341</v>
      </c>
      <c r="B38" s="183"/>
      <c r="C38" s="183"/>
      <c r="D38" s="183"/>
      <c r="E38" s="183"/>
      <c r="F38" s="183"/>
      <c r="G38" s="183"/>
      <c r="H38" s="183"/>
      <c r="I38" s="183"/>
      <c r="J38" s="184"/>
      <c r="K38" s="111">
        <f>SUM(K37:L37)</f>
        <v>0</v>
      </c>
      <c r="L38" s="92"/>
    </row>
    <row r="39" spans="1:12" ht="26.25" customHeight="1" x14ac:dyDescent="0.2">
      <c r="A39" s="22" t="s">
        <v>334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42.75" customHeight="1" x14ac:dyDescent="0.2">
      <c r="A40" s="20" t="s">
        <v>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</sheetData>
  <mergeCells count="17">
    <mergeCell ref="K38:L38"/>
    <mergeCell ref="J4:J5"/>
    <mergeCell ref="A38:J38"/>
    <mergeCell ref="A40:L40"/>
    <mergeCell ref="A1:L1"/>
    <mergeCell ref="A2:L2"/>
    <mergeCell ref="A3:L3"/>
    <mergeCell ref="A39:L39"/>
    <mergeCell ref="C4:D4"/>
    <mergeCell ref="H4:I4"/>
    <mergeCell ref="K4:L4"/>
    <mergeCell ref="A4:A5"/>
    <mergeCell ref="B4:B5"/>
    <mergeCell ref="E4:E5"/>
    <mergeCell ref="F4:F5"/>
    <mergeCell ref="G4:G5"/>
    <mergeCell ref="A37:G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tabSelected="1" topLeftCell="A2" zoomScaleNormal="100" workbookViewId="0">
      <selection activeCell="B5" sqref="B5"/>
    </sheetView>
  </sheetViews>
  <sheetFormatPr defaultColWidth="7.5703125" defaultRowHeight="12.75" x14ac:dyDescent="0.2"/>
  <cols>
    <col min="1" max="1" width="7.5703125" style="1"/>
    <col min="2" max="2" width="46.5703125" style="3" customWidth="1"/>
    <col min="3" max="3" width="9.5703125" style="3" customWidth="1"/>
    <col min="4" max="4" width="9.5703125" style="1" customWidth="1"/>
    <col min="5" max="5" width="29.28515625" style="1" customWidth="1"/>
    <col min="6" max="6" width="13.5703125" style="1" customWidth="1"/>
    <col min="7" max="8" width="13.7109375" style="1" customWidth="1"/>
    <col min="9" max="9" width="17.42578125" style="1" customWidth="1"/>
    <col min="10" max="16384" width="7.5703125" style="1"/>
  </cols>
  <sheetData>
    <row r="1" spans="1:9" ht="153" customHeight="1" x14ac:dyDescent="0.2">
      <c r="A1" s="20" t="s">
        <v>350</v>
      </c>
      <c r="B1" s="20"/>
      <c r="C1" s="20"/>
      <c r="D1" s="20"/>
      <c r="E1" s="20"/>
      <c r="F1" s="20"/>
      <c r="G1" s="20"/>
      <c r="H1" s="20"/>
      <c r="I1" s="20"/>
    </row>
    <row r="2" spans="1:9" ht="74.25" customHeight="1" thickBot="1" x14ac:dyDescent="0.25">
      <c r="A2" s="23" t="s">
        <v>321</v>
      </c>
      <c r="B2" s="23"/>
      <c r="C2" s="23"/>
      <c r="D2" s="23"/>
      <c r="E2" s="23"/>
      <c r="F2" s="23"/>
      <c r="G2" s="23"/>
      <c r="H2" s="23"/>
      <c r="I2" s="23"/>
    </row>
    <row r="3" spans="1:9" ht="13.5" thickBot="1" x14ac:dyDescent="0.25">
      <c r="A3" s="24" t="s">
        <v>99</v>
      </c>
      <c r="B3" s="25"/>
      <c r="C3" s="27"/>
      <c r="D3" s="25"/>
      <c r="E3" s="25"/>
      <c r="F3" s="25"/>
      <c r="G3" s="25"/>
      <c r="H3" s="25"/>
      <c r="I3" s="25"/>
    </row>
    <row r="4" spans="1:9" ht="90" thickBot="1" x14ac:dyDescent="0.25">
      <c r="A4" s="9" t="s">
        <v>0</v>
      </c>
      <c r="B4" s="4" t="s">
        <v>77</v>
      </c>
      <c r="C4" s="16" t="s">
        <v>346</v>
      </c>
      <c r="D4" s="8" t="s">
        <v>2</v>
      </c>
      <c r="E4" s="7" t="s">
        <v>78</v>
      </c>
      <c r="F4" s="8" t="s">
        <v>79</v>
      </c>
      <c r="G4" s="8" t="s">
        <v>80</v>
      </c>
      <c r="H4" s="8" t="s">
        <v>355</v>
      </c>
      <c r="I4" s="8" t="s">
        <v>356</v>
      </c>
    </row>
    <row r="5" spans="1:9" ht="26.25" thickBot="1" x14ac:dyDescent="0.25">
      <c r="A5" s="10">
        <v>1</v>
      </c>
      <c r="B5" s="11" t="s">
        <v>100</v>
      </c>
      <c r="C5" s="12">
        <v>1</v>
      </c>
      <c r="D5" s="12" t="s">
        <v>3</v>
      </c>
      <c r="E5" s="178"/>
      <c r="F5" s="181"/>
      <c r="G5" s="2">
        <f>C5*F5</f>
        <v>0</v>
      </c>
      <c r="H5" s="180">
        <v>0.23</v>
      </c>
      <c r="I5" s="2">
        <f>G5+G5*H5</f>
        <v>0</v>
      </c>
    </row>
    <row r="6" spans="1:9" ht="26.25" thickBot="1" x14ac:dyDescent="0.25">
      <c r="A6" s="10">
        <v>2</v>
      </c>
      <c r="B6" s="11" t="s">
        <v>101</v>
      </c>
      <c r="C6" s="12">
        <v>1</v>
      </c>
      <c r="D6" s="12" t="s">
        <v>3</v>
      </c>
      <c r="E6" s="179"/>
      <c r="F6" s="181"/>
      <c r="G6" s="2">
        <f t="shared" ref="G6:G9" si="0">C6*F6</f>
        <v>0</v>
      </c>
      <c r="H6" s="180">
        <v>0.23</v>
      </c>
      <c r="I6" s="2">
        <f t="shared" ref="I6:I9" si="1">G6+G6*H6</f>
        <v>0</v>
      </c>
    </row>
    <row r="7" spans="1:9" ht="13.5" thickBot="1" x14ac:dyDescent="0.25">
      <c r="A7" s="10">
        <v>3</v>
      </c>
      <c r="B7" s="11" t="s">
        <v>102</v>
      </c>
      <c r="C7" s="12">
        <v>2</v>
      </c>
      <c r="D7" s="12" t="s">
        <v>3</v>
      </c>
      <c r="E7" s="179"/>
      <c r="F7" s="181"/>
      <c r="G7" s="2">
        <f t="shared" si="0"/>
        <v>0</v>
      </c>
      <c r="H7" s="180">
        <v>0.23</v>
      </c>
      <c r="I7" s="2">
        <f t="shared" si="1"/>
        <v>0</v>
      </c>
    </row>
    <row r="8" spans="1:9" ht="13.5" thickBot="1" x14ac:dyDescent="0.25">
      <c r="A8" s="10">
        <v>4</v>
      </c>
      <c r="B8" s="11" t="s">
        <v>103</v>
      </c>
      <c r="C8" s="12">
        <v>4</v>
      </c>
      <c r="D8" s="12" t="s">
        <v>3</v>
      </c>
      <c r="E8" s="179"/>
      <c r="F8" s="181"/>
      <c r="G8" s="2">
        <f t="shared" si="0"/>
        <v>0</v>
      </c>
      <c r="H8" s="180">
        <v>0.23</v>
      </c>
      <c r="I8" s="2">
        <f t="shared" si="1"/>
        <v>0</v>
      </c>
    </row>
    <row r="9" spans="1:9" ht="13.5" thickBot="1" x14ac:dyDescent="0.25">
      <c r="A9" s="10">
        <v>5</v>
      </c>
      <c r="B9" s="11" t="s">
        <v>104</v>
      </c>
      <c r="C9" s="12">
        <v>4</v>
      </c>
      <c r="D9" s="12" t="s">
        <v>3</v>
      </c>
      <c r="E9" s="179"/>
      <c r="F9" s="181"/>
      <c r="G9" s="2">
        <f t="shared" si="0"/>
        <v>0</v>
      </c>
      <c r="H9" s="180">
        <v>0.23</v>
      </c>
      <c r="I9" s="2">
        <f t="shared" si="1"/>
        <v>0</v>
      </c>
    </row>
    <row r="10" spans="1:9" ht="33.75" customHeight="1" thickBot="1" x14ac:dyDescent="0.25">
      <c r="A10" s="135" t="s">
        <v>341</v>
      </c>
      <c r="B10" s="136"/>
      <c r="C10" s="136"/>
      <c r="D10" s="136"/>
      <c r="E10" s="136"/>
      <c r="F10" s="136"/>
      <c r="G10" s="136"/>
      <c r="H10" s="137"/>
      <c r="I10" s="138">
        <f>SUM(I5:I9)</f>
        <v>0</v>
      </c>
    </row>
    <row r="12" spans="1:9" ht="34.5" customHeight="1" x14ac:dyDescent="0.2">
      <c r="A12" s="22" t="s">
        <v>334</v>
      </c>
      <c r="B12" s="21"/>
      <c r="C12" s="21"/>
      <c r="D12" s="21"/>
      <c r="E12" s="21"/>
      <c r="F12" s="21"/>
      <c r="G12" s="21"/>
      <c r="H12" s="21"/>
      <c r="I12" s="21"/>
    </row>
    <row r="13" spans="1:9" ht="41.25" customHeight="1" x14ac:dyDescent="0.2">
      <c r="A13" s="20" t="s">
        <v>1</v>
      </c>
      <c r="B13" s="21"/>
      <c r="C13" s="21"/>
      <c r="D13" s="21"/>
      <c r="E13" s="21"/>
      <c r="F13" s="21"/>
      <c r="G13" s="21"/>
      <c r="H13" s="21"/>
      <c r="I13" s="21"/>
    </row>
  </sheetData>
  <mergeCells count="6">
    <mergeCell ref="A13:I13"/>
    <mergeCell ref="A1:I1"/>
    <mergeCell ref="A2:I2"/>
    <mergeCell ref="A3:I3"/>
    <mergeCell ref="A12:I12"/>
    <mergeCell ref="A10:H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workbookViewId="0">
      <selection activeCell="F5" sqref="F5"/>
    </sheetView>
  </sheetViews>
  <sheetFormatPr defaultRowHeight="15" x14ac:dyDescent="0.25"/>
  <cols>
    <col min="2" max="2" width="34.85546875" customWidth="1"/>
    <col min="3" max="3" width="13.5703125" customWidth="1"/>
    <col min="5" max="5" width="29.42578125" customWidth="1"/>
    <col min="6" max="6" width="14" customWidth="1"/>
    <col min="7" max="8" width="15.28515625" customWidth="1"/>
    <col min="9" max="9" width="14.140625" customWidth="1"/>
  </cols>
  <sheetData>
    <row r="1" spans="1:9" ht="156.75" customHeight="1" x14ac:dyDescent="0.25">
      <c r="A1" s="20" t="s">
        <v>349</v>
      </c>
      <c r="B1" s="20"/>
      <c r="C1" s="20"/>
      <c r="D1" s="20"/>
      <c r="E1" s="20"/>
      <c r="F1" s="20"/>
      <c r="G1" s="20"/>
      <c r="H1" s="20"/>
      <c r="I1" s="20"/>
    </row>
    <row r="2" spans="1:9" ht="90" customHeight="1" thickBot="1" x14ac:dyDescent="0.3">
      <c r="A2" s="23" t="s">
        <v>321</v>
      </c>
      <c r="B2" s="23"/>
      <c r="C2" s="23"/>
      <c r="D2" s="23"/>
      <c r="E2" s="23"/>
      <c r="F2" s="23"/>
      <c r="G2" s="23"/>
      <c r="H2" s="23"/>
      <c r="I2" s="23"/>
    </row>
    <row r="3" spans="1:9" ht="15.75" thickBot="1" x14ac:dyDescent="0.3">
      <c r="A3" s="24" t="s">
        <v>204</v>
      </c>
      <c r="B3" s="27"/>
      <c r="C3" s="25"/>
      <c r="D3" s="25"/>
      <c r="E3" s="25"/>
      <c r="F3" s="25"/>
      <c r="G3" s="25"/>
      <c r="H3" s="25"/>
      <c r="I3" s="25"/>
    </row>
    <row r="4" spans="1:9" ht="90" thickBot="1" x14ac:dyDescent="0.3">
      <c r="A4" s="9" t="s">
        <v>0</v>
      </c>
      <c r="B4" s="6" t="s">
        <v>77</v>
      </c>
      <c r="C4" s="18" t="s">
        <v>323</v>
      </c>
      <c r="D4" s="8" t="s">
        <v>2</v>
      </c>
      <c r="E4" s="7" t="s">
        <v>324</v>
      </c>
      <c r="F4" s="8" t="s">
        <v>79</v>
      </c>
      <c r="G4" s="8" t="s">
        <v>80</v>
      </c>
      <c r="H4" s="8" t="s">
        <v>355</v>
      </c>
      <c r="I4" s="8" t="s">
        <v>356</v>
      </c>
    </row>
    <row r="5" spans="1:9" ht="51.75" thickBot="1" x14ac:dyDescent="0.3">
      <c r="A5" s="10">
        <v>1</v>
      </c>
      <c r="B5" s="10" t="s">
        <v>203</v>
      </c>
      <c r="C5" s="11">
        <v>1</v>
      </c>
      <c r="D5" s="12" t="s">
        <v>3</v>
      </c>
      <c r="E5" s="178"/>
      <c r="F5" s="181"/>
      <c r="G5" s="2">
        <f>C5*F5</f>
        <v>0</v>
      </c>
      <c r="H5" s="180">
        <v>0.23</v>
      </c>
      <c r="I5" s="2">
        <f>G5+G5*H5</f>
        <v>0</v>
      </c>
    </row>
    <row r="6" spans="1:9" ht="43.5" customHeight="1" thickBot="1" x14ac:dyDescent="0.3">
      <c r="A6" s="135" t="s">
        <v>341</v>
      </c>
      <c r="B6" s="136"/>
      <c r="C6" s="136"/>
      <c r="D6" s="136"/>
      <c r="E6" s="136"/>
      <c r="F6" s="136"/>
      <c r="G6" s="136"/>
      <c r="H6" s="137"/>
      <c r="I6" s="138">
        <f>SUM(I5:I5)</f>
        <v>0</v>
      </c>
    </row>
    <row r="7" spans="1:9" x14ac:dyDescent="0.25">
      <c r="A7" s="1"/>
      <c r="B7" s="3"/>
      <c r="C7" s="3"/>
      <c r="D7" s="1"/>
      <c r="E7" s="1"/>
      <c r="F7" s="1"/>
      <c r="G7" s="1"/>
      <c r="H7" s="1"/>
      <c r="I7" s="1"/>
    </row>
    <row r="8" spans="1:9" ht="37.5" customHeight="1" x14ac:dyDescent="0.25">
      <c r="A8" s="22" t="s">
        <v>334</v>
      </c>
      <c r="B8" s="21"/>
      <c r="C8" s="21"/>
      <c r="D8" s="21"/>
      <c r="E8" s="21"/>
      <c r="F8" s="21"/>
      <c r="G8" s="21"/>
      <c r="H8" s="21"/>
      <c r="I8" s="21"/>
    </row>
    <row r="9" spans="1:9" ht="36.75" customHeight="1" x14ac:dyDescent="0.25">
      <c r="A9" s="20" t="s">
        <v>1</v>
      </c>
      <c r="B9" s="21"/>
      <c r="C9" s="21"/>
      <c r="D9" s="21"/>
      <c r="E9" s="21"/>
      <c r="F9" s="21"/>
      <c r="G9" s="21"/>
      <c r="H9" s="21"/>
      <c r="I9" s="21"/>
    </row>
    <row r="10" spans="1:9" x14ac:dyDescent="0.25">
      <c r="A10" s="1"/>
      <c r="B10" s="3"/>
      <c r="C10" s="3"/>
      <c r="D10" s="1"/>
      <c r="E10" s="1"/>
      <c r="F10" s="1"/>
      <c r="G10" s="1"/>
      <c r="H10" s="1"/>
      <c r="I10" s="1"/>
    </row>
    <row r="11" spans="1:9" x14ac:dyDescent="0.25">
      <c r="A11" s="1"/>
      <c r="B11" s="3"/>
      <c r="C11" s="3"/>
      <c r="D11" s="1"/>
      <c r="E11" s="1"/>
      <c r="F11" s="1"/>
      <c r="G11" s="1"/>
      <c r="H11" s="1"/>
      <c r="I11" s="1"/>
    </row>
    <row r="12" spans="1:9" x14ac:dyDescent="0.25">
      <c r="A12" s="1"/>
      <c r="B12" s="3"/>
      <c r="C12" s="3"/>
      <c r="D12" s="1"/>
      <c r="E12" s="1"/>
      <c r="F12" s="1"/>
      <c r="G12" s="1"/>
      <c r="H12" s="1"/>
      <c r="I12" s="1"/>
    </row>
    <row r="13" spans="1:9" x14ac:dyDescent="0.25">
      <c r="A13" s="1"/>
      <c r="B13" s="3"/>
      <c r="C13" s="3"/>
      <c r="D13" s="1"/>
      <c r="E13" s="1"/>
      <c r="F13" s="1"/>
      <c r="G13" s="1"/>
      <c r="H13" s="1"/>
      <c r="I13" s="1"/>
    </row>
    <row r="14" spans="1:9" x14ac:dyDescent="0.25">
      <c r="A14" s="1"/>
      <c r="B14" s="3"/>
      <c r="C14" s="3"/>
      <c r="D14" s="1"/>
      <c r="E14" s="1"/>
      <c r="F14" s="1"/>
      <c r="G14" s="1"/>
      <c r="H14" s="1"/>
      <c r="I14" s="1"/>
    </row>
    <row r="15" spans="1:9" x14ac:dyDescent="0.25">
      <c r="A15" s="1"/>
      <c r="B15" s="3"/>
      <c r="C15" s="3"/>
      <c r="D15" s="1"/>
      <c r="E15" s="1"/>
      <c r="F15" s="1"/>
      <c r="G15" s="1"/>
      <c r="H15" s="1"/>
      <c r="I15" s="1"/>
    </row>
  </sheetData>
  <mergeCells count="6">
    <mergeCell ref="A9:I9"/>
    <mergeCell ref="A1:I1"/>
    <mergeCell ref="A2:I2"/>
    <mergeCell ref="A3:I3"/>
    <mergeCell ref="A8:I8"/>
    <mergeCell ref="A6:H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topLeftCell="A4" zoomScale="90" zoomScaleNormal="90" workbookViewId="0">
      <selection activeCell="A8" sqref="A8:G8"/>
    </sheetView>
  </sheetViews>
  <sheetFormatPr defaultRowHeight="15" x14ac:dyDescent="0.25"/>
  <cols>
    <col min="1" max="1" width="3.5703125" bestFit="1" customWidth="1"/>
    <col min="2" max="2" width="26.85546875" customWidth="1"/>
    <col min="3" max="3" width="11.5703125" customWidth="1"/>
    <col min="5" max="5" width="45.5703125" customWidth="1"/>
    <col min="6" max="6" width="14.42578125" customWidth="1"/>
    <col min="7" max="9" width="16.28515625" customWidth="1"/>
  </cols>
  <sheetData>
    <row r="1" spans="1:9" ht="163.5" customHeight="1" x14ac:dyDescent="0.25">
      <c r="A1" s="20" t="s">
        <v>348</v>
      </c>
      <c r="B1" s="20"/>
      <c r="C1" s="20"/>
      <c r="D1" s="20"/>
      <c r="E1" s="20"/>
      <c r="F1" s="20"/>
      <c r="G1" s="20"/>
      <c r="H1" s="20"/>
      <c r="I1" s="20"/>
    </row>
    <row r="2" spans="1:9" ht="81.75" customHeight="1" x14ac:dyDescent="0.25">
      <c r="A2" s="29" t="s">
        <v>321</v>
      </c>
      <c r="B2" s="29"/>
      <c r="C2" s="29"/>
      <c r="D2" s="29"/>
      <c r="E2" s="29"/>
      <c r="F2" s="29"/>
      <c r="G2" s="29"/>
      <c r="H2" s="29"/>
      <c r="I2" s="29"/>
    </row>
    <row r="3" spans="1:9" ht="15.75" customHeight="1" thickBot="1" x14ac:dyDescent="0.3">
      <c r="A3" s="28" t="s">
        <v>205</v>
      </c>
      <c r="B3" s="28"/>
      <c r="C3" s="28"/>
      <c r="D3" s="28"/>
      <c r="E3" s="28"/>
      <c r="F3" s="28"/>
      <c r="G3" s="28"/>
      <c r="H3" s="28"/>
      <c r="I3" s="28"/>
    </row>
    <row r="4" spans="1:9" ht="126.75" customHeight="1" thickBot="1" x14ac:dyDescent="0.3">
      <c r="A4" s="9" t="s">
        <v>0</v>
      </c>
      <c r="B4" s="4" t="s">
        <v>77</v>
      </c>
      <c r="C4" s="17" t="s">
        <v>346</v>
      </c>
      <c r="D4" s="8" t="s">
        <v>2</v>
      </c>
      <c r="E4" s="7" t="s">
        <v>322</v>
      </c>
      <c r="F4" s="8" t="s">
        <v>79</v>
      </c>
      <c r="G4" s="8" t="s">
        <v>80</v>
      </c>
      <c r="H4" s="8" t="s">
        <v>355</v>
      </c>
      <c r="I4" s="8" t="s">
        <v>356</v>
      </c>
    </row>
    <row r="5" spans="1:9" ht="91.5" customHeight="1" thickBot="1" x14ac:dyDescent="0.3">
      <c r="A5" s="10">
        <v>1</v>
      </c>
      <c r="B5" s="5" t="s">
        <v>347</v>
      </c>
      <c r="C5" s="13">
        <v>1</v>
      </c>
      <c r="D5" s="12" t="s">
        <v>3</v>
      </c>
      <c r="E5" s="178"/>
      <c r="F5" s="181"/>
      <c r="G5" s="2">
        <f>C5*F5</f>
        <v>0</v>
      </c>
      <c r="H5" s="180">
        <v>0.23</v>
      </c>
      <c r="I5" s="2">
        <f>G5+G5*H5</f>
        <v>0</v>
      </c>
    </row>
    <row r="6" spans="1:9" ht="33.75" customHeight="1" thickBot="1" x14ac:dyDescent="0.3">
      <c r="A6" s="135" t="s">
        <v>341</v>
      </c>
      <c r="B6" s="136"/>
      <c r="C6" s="136"/>
      <c r="D6" s="136"/>
      <c r="E6" s="136"/>
      <c r="F6" s="136"/>
      <c r="G6" s="136"/>
      <c r="H6" s="137"/>
      <c r="I6" s="138">
        <f>SUM(I5:I5)</f>
        <v>0</v>
      </c>
    </row>
    <row r="7" spans="1:9" x14ac:dyDescent="0.25">
      <c r="A7" s="1"/>
      <c r="B7" s="3"/>
      <c r="C7" s="3"/>
      <c r="D7" s="1"/>
      <c r="E7" s="1"/>
      <c r="F7" s="1"/>
      <c r="G7" s="1"/>
      <c r="H7" s="1"/>
    </row>
    <row r="8" spans="1:9" ht="45" customHeight="1" x14ac:dyDescent="0.25">
      <c r="A8" s="22" t="s">
        <v>334</v>
      </c>
      <c r="B8" s="21"/>
      <c r="C8" s="21"/>
      <c r="D8" s="21"/>
      <c r="E8" s="21"/>
      <c r="F8" s="21"/>
      <c r="G8" s="21"/>
      <c r="H8" s="19"/>
    </row>
    <row r="9" spans="1:9" ht="59.25" customHeight="1" x14ac:dyDescent="0.25">
      <c r="A9" s="20" t="s">
        <v>1</v>
      </c>
      <c r="B9" s="21"/>
      <c r="C9" s="21"/>
      <c r="D9" s="21"/>
      <c r="E9" s="21"/>
      <c r="F9" s="21"/>
      <c r="G9" s="21"/>
      <c r="H9" s="19"/>
    </row>
    <row r="10" spans="1:9" x14ac:dyDescent="0.25">
      <c r="A10" s="1"/>
      <c r="B10" s="3"/>
      <c r="C10" s="3"/>
      <c r="D10" s="1"/>
      <c r="E10" s="1"/>
      <c r="F10" s="1"/>
      <c r="G10" s="1"/>
      <c r="H10" s="1"/>
    </row>
    <row r="11" spans="1:9" x14ac:dyDescent="0.25">
      <c r="A11" s="1"/>
      <c r="B11" s="3"/>
      <c r="C11" s="3"/>
      <c r="D11" s="1"/>
      <c r="E11" s="1"/>
      <c r="F11" s="1"/>
      <c r="G11" s="1"/>
      <c r="H11" s="1"/>
    </row>
    <row r="12" spans="1:9" x14ac:dyDescent="0.25">
      <c r="A12" s="1"/>
      <c r="B12" s="3"/>
      <c r="C12" s="3"/>
      <c r="D12" s="1"/>
      <c r="E12" s="1"/>
      <c r="F12" s="1"/>
      <c r="G12" s="1"/>
      <c r="H12" s="1"/>
    </row>
    <row r="13" spans="1:9" x14ac:dyDescent="0.25">
      <c r="A13" s="1"/>
      <c r="B13" s="3"/>
      <c r="C13" s="3"/>
      <c r="D13" s="1"/>
      <c r="E13" s="1"/>
      <c r="F13" s="1"/>
      <c r="G13" s="1"/>
      <c r="H13" s="1"/>
    </row>
    <row r="14" spans="1:9" x14ac:dyDescent="0.25">
      <c r="A14" s="1"/>
      <c r="B14" s="3"/>
      <c r="C14" s="3"/>
      <c r="D14" s="1"/>
      <c r="E14" s="1"/>
      <c r="F14" s="1"/>
      <c r="G14" s="1"/>
      <c r="H14" s="1"/>
    </row>
    <row r="15" spans="1:9" x14ac:dyDescent="0.25">
      <c r="A15" s="1"/>
      <c r="B15" s="3"/>
      <c r="C15" s="3"/>
      <c r="D15" s="1"/>
      <c r="E15" s="1"/>
      <c r="F15" s="1"/>
      <c r="G15" s="1"/>
      <c r="H15" s="1"/>
    </row>
  </sheetData>
  <mergeCells count="6">
    <mergeCell ref="A1:I1"/>
    <mergeCell ref="A8:G8"/>
    <mergeCell ref="A9:G9"/>
    <mergeCell ref="A3:I3"/>
    <mergeCell ref="A2:I2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Część I</vt:lpstr>
      <vt:lpstr>Część II</vt:lpstr>
      <vt:lpstr>Część III</vt:lpstr>
      <vt:lpstr>Część IV</vt:lpstr>
      <vt:lpstr>Część V</vt:lpstr>
      <vt:lpstr>'Część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2018-11-11T20:35:30Z</dcterms:modified>
</cp:coreProperties>
</file>